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65" windowWidth="13395" windowHeight="5100" firstSheet="6" activeTab="6"/>
  </bookViews>
  <sheets>
    <sheet name="OZP - data" sheetId="4" r:id="rId1"/>
    <sheet name="OZP vyhodnocení" sheetId="9" r:id="rId2"/>
    <sheet name="A2 Jaké služby využiváte" sheetId="6" r:id="rId3"/>
    <sheet name="A5 - Jaké informace Vám chybí" sheetId="7" r:id="rId4"/>
    <sheet name="A6 - Váš největší problém" sheetId="8" r:id="rId5"/>
    <sheet name="A8- Pro pomoc byste se obratili" sheetId="10" r:id="rId6"/>
    <sheet name="A10  Jaký je Váš věk " sheetId="11" r:id="rId7"/>
  </sheets>
  <definedNames>
    <definedName name="id.0243709fd48e" localSheetId="0">'OZP - data'!$A$4</definedName>
    <definedName name="id.0243709fd48e" localSheetId="1">'OZP vyhodnocení'!$A$4</definedName>
    <definedName name="id.e1b1fc1f7af7" localSheetId="0">'OZP - data'!$A$3</definedName>
    <definedName name="id.e1b1fc1f7af7" localSheetId="1">'OZP vyhodnocení'!$A$3</definedName>
  </definedNames>
  <calcPr calcId="125725"/>
</workbook>
</file>

<file path=xl/calcChain.xml><?xml version="1.0" encoding="utf-8"?>
<calcChain xmlns="http://schemas.openxmlformats.org/spreadsheetml/2006/main">
  <c r="M119" i="9"/>
  <c r="L119"/>
  <c r="K119"/>
  <c r="J119"/>
  <c r="I119"/>
  <c r="H119"/>
  <c r="G119"/>
  <c r="F119"/>
  <c r="E119"/>
  <c r="D119"/>
  <c r="C119"/>
  <c r="B119"/>
  <c r="N119" s="1"/>
  <c r="M118"/>
  <c r="L118"/>
  <c r="K118"/>
  <c r="J118"/>
  <c r="I118"/>
  <c r="H118"/>
  <c r="G118"/>
  <c r="F118"/>
  <c r="E118"/>
  <c r="D118"/>
  <c r="C118"/>
  <c r="B118"/>
  <c r="N118" s="1"/>
  <c r="M117"/>
  <c r="L117"/>
  <c r="K117"/>
  <c r="J117"/>
  <c r="I117"/>
  <c r="H117"/>
  <c r="G117"/>
  <c r="F117"/>
  <c r="E117"/>
  <c r="D117"/>
  <c r="C117"/>
  <c r="B117"/>
  <c r="N117" s="1"/>
  <c r="M116"/>
  <c r="L116"/>
  <c r="K116"/>
  <c r="J116"/>
  <c r="I116"/>
  <c r="H116"/>
  <c r="G116"/>
  <c r="F116"/>
  <c r="E116"/>
  <c r="D116"/>
  <c r="C116"/>
  <c r="B116"/>
  <c r="N116" s="1"/>
  <c r="M115"/>
  <c r="L115"/>
  <c r="K115"/>
  <c r="J115"/>
  <c r="I115"/>
  <c r="H115"/>
  <c r="G115"/>
  <c r="F115"/>
  <c r="E115"/>
  <c r="D115"/>
  <c r="C115"/>
  <c r="B115"/>
  <c r="N115" s="1"/>
  <c r="M114"/>
  <c r="L114"/>
  <c r="K114"/>
  <c r="J114"/>
  <c r="I114"/>
  <c r="H114"/>
  <c r="G114"/>
  <c r="F114"/>
  <c r="E114"/>
  <c r="D114"/>
  <c r="C114"/>
  <c r="B114"/>
  <c r="N114" s="1"/>
  <c r="M112"/>
  <c r="L112"/>
  <c r="K112"/>
  <c r="J112"/>
  <c r="I112"/>
  <c r="H112"/>
  <c r="G112"/>
  <c r="F112"/>
  <c r="E112"/>
  <c r="D112"/>
  <c r="C112"/>
  <c r="B112"/>
  <c r="N112" s="1"/>
  <c r="M111"/>
  <c r="L111"/>
  <c r="K111"/>
  <c r="J111"/>
  <c r="I111"/>
  <c r="H111"/>
  <c r="G111"/>
  <c r="F111"/>
  <c r="E111"/>
  <c r="D111"/>
  <c r="C111"/>
  <c r="B111"/>
  <c r="N111" s="1"/>
  <c r="M110"/>
  <c r="L110"/>
  <c r="K110"/>
  <c r="J110"/>
  <c r="I110"/>
  <c r="H110"/>
  <c r="G110"/>
  <c r="F110"/>
  <c r="E110"/>
  <c r="D110"/>
  <c r="C110"/>
  <c r="B110"/>
  <c r="N110" s="1"/>
  <c r="M109"/>
  <c r="L109"/>
  <c r="K109"/>
  <c r="J109"/>
  <c r="I109"/>
  <c r="H109"/>
  <c r="G109"/>
  <c r="F109"/>
  <c r="E109"/>
  <c r="D109"/>
  <c r="C109"/>
  <c r="B109"/>
  <c r="N109" s="1"/>
  <c r="M108"/>
  <c r="L108"/>
  <c r="K108"/>
  <c r="J108"/>
  <c r="I108"/>
  <c r="H108"/>
  <c r="G108"/>
  <c r="F108"/>
  <c r="E108"/>
  <c r="D108"/>
  <c r="C108"/>
  <c r="B108"/>
  <c r="N108" s="1"/>
  <c r="M107"/>
  <c r="L107"/>
  <c r="K107"/>
  <c r="J107"/>
  <c r="I107"/>
  <c r="H107"/>
  <c r="G107"/>
  <c r="F107"/>
  <c r="E107"/>
  <c r="D107"/>
  <c r="C107"/>
  <c r="B107"/>
  <c r="N107" s="1"/>
  <c r="M106"/>
  <c r="L106"/>
  <c r="K106"/>
  <c r="J106"/>
  <c r="I106"/>
  <c r="H106"/>
  <c r="G106"/>
  <c r="F106"/>
  <c r="E106"/>
  <c r="D106"/>
  <c r="C106"/>
  <c r="B106"/>
  <c r="N106" s="1"/>
  <c r="M105"/>
  <c r="L105"/>
  <c r="K105"/>
  <c r="J105"/>
  <c r="I105"/>
  <c r="H105"/>
  <c r="G105"/>
  <c r="F105"/>
  <c r="E105"/>
  <c r="D105"/>
  <c r="C105"/>
  <c r="B105"/>
  <c r="N105" s="1"/>
  <c r="M104"/>
  <c r="L104"/>
  <c r="K104"/>
  <c r="J104"/>
  <c r="I104"/>
  <c r="H104"/>
  <c r="G104"/>
  <c r="F104"/>
  <c r="E104"/>
  <c r="D104"/>
  <c r="C104"/>
  <c r="B104"/>
  <c r="N104" s="1"/>
  <c r="M102"/>
  <c r="L102"/>
  <c r="K102"/>
  <c r="J102"/>
  <c r="I102"/>
  <c r="H102"/>
  <c r="G102"/>
  <c r="F102"/>
  <c r="E102"/>
  <c r="D102"/>
  <c r="C102"/>
  <c r="B102"/>
  <c r="N102" s="1"/>
  <c r="M101"/>
  <c r="L101"/>
  <c r="K101"/>
  <c r="J101"/>
  <c r="I101"/>
  <c r="H101"/>
  <c r="G101"/>
  <c r="F101"/>
  <c r="E101"/>
  <c r="D101"/>
  <c r="C101"/>
  <c r="B101"/>
  <c r="N101" s="1"/>
  <c r="M100"/>
  <c r="L100"/>
  <c r="K100"/>
  <c r="J100"/>
  <c r="I100"/>
  <c r="H100"/>
  <c r="G100"/>
  <c r="F100"/>
  <c r="E100"/>
  <c r="D100"/>
  <c r="C100"/>
  <c r="B100"/>
  <c r="N100" s="1"/>
  <c r="M99"/>
  <c r="L99"/>
  <c r="K99"/>
  <c r="J99"/>
  <c r="I99"/>
  <c r="H99"/>
  <c r="G99"/>
  <c r="F99"/>
  <c r="E99"/>
  <c r="D99"/>
  <c r="C99"/>
  <c r="B99"/>
  <c r="N99" s="1"/>
  <c r="M97"/>
  <c r="L97"/>
  <c r="K97"/>
  <c r="J97"/>
  <c r="I97"/>
  <c r="H97"/>
  <c r="G97"/>
  <c r="F97"/>
  <c r="E97"/>
  <c r="D97"/>
  <c r="C97"/>
  <c r="B97"/>
  <c r="N97" s="1"/>
  <c r="M96"/>
  <c r="L96"/>
  <c r="K96"/>
  <c r="J96"/>
  <c r="I96"/>
  <c r="H96"/>
  <c r="G96"/>
  <c r="F96"/>
  <c r="E96"/>
  <c r="D96"/>
  <c r="C96"/>
  <c r="B96"/>
  <c r="N96" s="1"/>
  <c r="M95"/>
  <c r="L95"/>
  <c r="K95"/>
  <c r="J95"/>
  <c r="I95"/>
  <c r="H95"/>
  <c r="G95"/>
  <c r="F95"/>
  <c r="E95"/>
  <c r="D95"/>
  <c r="C95"/>
  <c r="B95"/>
  <c r="N95" s="1"/>
  <c r="M94"/>
  <c r="L94"/>
  <c r="K94"/>
  <c r="J94"/>
  <c r="I94"/>
  <c r="H94"/>
  <c r="G94"/>
  <c r="F94"/>
  <c r="E94"/>
  <c r="D94"/>
  <c r="C94"/>
  <c r="B94"/>
  <c r="N94" s="1"/>
  <c r="M92"/>
  <c r="L92"/>
  <c r="K92"/>
  <c r="J92"/>
  <c r="I92"/>
  <c r="H92"/>
  <c r="G92"/>
  <c r="F92"/>
  <c r="E92"/>
  <c r="D92"/>
  <c r="C92"/>
  <c r="B92"/>
  <c r="N92" s="1"/>
  <c r="M91"/>
  <c r="L91"/>
  <c r="K91"/>
  <c r="J91"/>
  <c r="I91"/>
  <c r="H91"/>
  <c r="G91"/>
  <c r="F91"/>
  <c r="E91"/>
  <c r="D91"/>
  <c r="C91"/>
  <c r="B91"/>
  <c r="N91" s="1"/>
  <c r="M90"/>
  <c r="L90"/>
  <c r="K90"/>
  <c r="J90"/>
  <c r="I90"/>
  <c r="H90"/>
  <c r="G90"/>
  <c r="F90"/>
  <c r="E90"/>
  <c r="D90"/>
  <c r="C90"/>
  <c r="B90"/>
  <c r="N90" s="1"/>
  <c r="M89"/>
  <c r="L89"/>
  <c r="K89"/>
  <c r="J89"/>
  <c r="I89"/>
  <c r="H89"/>
  <c r="G89"/>
  <c r="F89"/>
  <c r="E89"/>
  <c r="D89"/>
  <c r="C89"/>
  <c r="B89"/>
  <c r="N89" s="1"/>
  <c r="M88"/>
  <c r="L88"/>
  <c r="K88"/>
  <c r="J88"/>
  <c r="I88"/>
  <c r="H88"/>
  <c r="G88"/>
  <c r="F88"/>
  <c r="E88"/>
  <c r="D88"/>
  <c r="C88"/>
  <c r="B88"/>
  <c r="N88" s="1"/>
  <c r="M87"/>
  <c r="L87"/>
  <c r="K87"/>
  <c r="J87"/>
  <c r="I87"/>
  <c r="H87"/>
  <c r="G87"/>
  <c r="F87"/>
  <c r="E87"/>
  <c r="D87"/>
  <c r="C87"/>
  <c r="B87"/>
  <c r="N87" s="1"/>
  <c r="M85"/>
  <c r="L85"/>
  <c r="K85"/>
  <c r="J85"/>
  <c r="I85"/>
  <c r="H85"/>
  <c r="G85"/>
  <c r="F85"/>
  <c r="E85"/>
  <c r="D85"/>
  <c r="C85"/>
  <c r="B85"/>
  <c r="N85" s="1"/>
  <c r="M84"/>
  <c r="L84"/>
  <c r="K84"/>
  <c r="J84"/>
  <c r="I84"/>
  <c r="H84"/>
  <c r="G84"/>
  <c r="F84"/>
  <c r="E84"/>
  <c r="D84"/>
  <c r="C84"/>
  <c r="B84"/>
  <c r="N84" s="1"/>
  <c r="M83"/>
  <c r="L83"/>
  <c r="K83"/>
  <c r="J83"/>
  <c r="I83"/>
  <c r="H83"/>
  <c r="G83"/>
  <c r="F83"/>
  <c r="E83"/>
  <c r="D83"/>
  <c r="C83"/>
  <c r="B83"/>
  <c r="N83" s="1"/>
  <c r="M82"/>
  <c r="L82"/>
  <c r="K82"/>
  <c r="J82"/>
  <c r="I82"/>
  <c r="H82"/>
  <c r="G82"/>
  <c r="F82"/>
  <c r="E82"/>
  <c r="D82"/>
  <c r="C82"/>
  <c r="B82"/>
  <c r="N82" s="1"/>
  <c r="M81"/>
  <c r="L81"/>
  <c r="K81"/>
  <c r="J81"/>
  <c r="I81"/>
  <c r="H81"/>
  <c r="G81"/>
  <c r="F81"/>
  <c r="E81"/>
  <c r="D81"/>
  <c r="C81"/>
  <c r="B81"/>
  <c r="N81" s="1"/>
  <c r="M80"/>
  <c r="L80"/>
  <c r="K80"/>
  <c r="J80"/>
  <c r="I80"/>
  <c r="H80"/>
  <c r="G80"/>
  <c r="F80"/>
  <c r="E80"/>
  <c r="D80"/>
  <c r="C80"/>
  <c r="B80"/>
  <c r="N80" s="1"/>
  <c r="M79"/>
  <c r="L79"/>
  <c r="K79"/>
  <c r="J79"/>
  <c r="I79"/>
  <c r="H79"/>
  <c r="G79"/>
  <c r="F79"/>
  <c r="E79"/>
  <c r="D79"/>
  <c r="C79"/>
  <c r="B79"/>
  <c r="N79" s="1"/>
  <c r="M77"/>
  <c r="L77"/>
  <c r="K77"/>
  <c r="J77"/>
  <c r="I77"/>
  <c r="H77"/>
  <c r="G77"/>
  <c r="F77"/>
  <c r="E77"/>
  <c r="D77"/>
  <c r="C77"/>
  <c r="B77"/>
  <c r="N77" s="1"/>
  <c r="M76"/>
  <c r="L76"/>
  <c r="K76"/>
  <c r="J76"/>
  <c r="I76"/>
  <c r="H76"/>
  <c r="G76"/>
  <c r="F76"/>
  <c r="E76"/>
  <c r="D76"/>
  <c r="C76"/>
  <c r="B76"/>
  <c r="N76" s="1"/>
  <c r="M74"/>
  <c r="L74"/>
  <c r="K74"/>
  <c r="J74"/>
  <c r="I74"/>
  <c r="H74"/>
  <c r="G74"/>
  <c r="F74"/>
  <c r="E74"/>
  <c r="D74"/>
  <c r="C74"/>
  <c r="B74"/>
  <c r="N74" s="1"/>
  <c r="M73"/>
  <c r="L73"/>
  <c r="K73"/>
  <c r="J73"/>
  <c r="I73"/>
  <c r="H73"/>
  <c r="G73"/>
  <c r="F73"/>
  <c r="E73"/>
  <c r="D73"/>
  <c r="C73"/>
  <c r="B73"/>
  <c r="N73" s="1"/>
  <c r="M72"/>
  <c r="L72"/>
  <c r="K72"/>
  <c r="J72"/>
  <c r="I72"/>
  <c r="H72"/>
  <c r="G72"/>
  <c r="F72"/>
  <c r="E72"/>
  <c r="D72"/>
  <c r="C72"/>
  <c r="B72"/>
  <c r="N72" s="1"/>
  <c r="M71"/>
  <c r="L71"/>
  <c r="K71"/>
  <c r="J71"/>
  <c r="I71"/>
  <c r="H71"/>
  <c r="G71"/>
  <c r="F71"/>
  <c r="E71"/>
  <c r="D71"/>
  <c r="C71"/>
  <c r="B71"/>
  <c r="N71" s="1"/>
  <c r="M70"/>
  <c r="L70"/>
  <c r="K70"/>
  <c r="J70"/>
  <c r="I70"/>
  <c r="H70"/>
  <c r="G70"/>
  <c r="F70"/>
  <c r="E70"/>
  <c r="D70"/>
  <c r="C70"/>
  <c r="B70"/>
  <c r="N70" s="1"/>
  <c r="M69"/>
  <c r="L69"/>
  <c r="K69"/>
  <c r="J69"/>
  <c r="I69"/>
  <c r="H69"/>
  <c r="G69"/>
  <c r="F69"/>
  <c r="E69"/>
  <c r="D69"/>
  <c r="C69"/>
  <c r="B69"/>
  <c r="N69" s="1"/>
  <c r="M63"/>
  <c r="L63"/>
  <c r="K63"/>
  <c r="J63"/>
  <c r="I63"/>
  <c r="H63"/>
  <c r="T63" s="1"/>
  <c r="G63"/>
  <c r="S63" s="1"/>
  <c r="F63"/>
  <c r="R63" s="1"/>
  <c r="E63"/>
  <c r="Q63" s="1"/>
  <c r="D63"/>
  <c r="P63" s="1"/>
  <c r="C63"/>
  <c r="O63" s="1"/>
  <c r="B63"/>
  <c r="N63" s="1"/>
  <c r="M62"/>
  <c r="Y62" s="1"/>
  <c r="L62"/>
  <c r="X62" s="1"/>
  <c r="K62"/>
  <c r="W62" s="1"/>
  <c r="J62"/>
  <c r="V62" s="1"/>
  <c r="I62"/>
  <c r="U62" s="1"/>
  <c r="H62"/>
  <c r="T62" s="1"/>
  <c r="G62"/>
  <c r="S62" s="1"/>
  <c r="F62"/>
  <c r="R62" s="1"/>
  <c r="E62"/>
  <c r="Q62" s="1"/>
  <c r="D62"/>
  <c r="P62" s="1"/>
  <c r="C62"/>
  <c r="O62" s="1"/>
  <c r="B62"/>
  <c r="N62" s="1"/>
  <c r="M61"/>
  <c r="Y61" s="1"/>
  <c r="L61"/>
  <c r="X61" s="1"/>
  <c r="K61"/>
  <c r="W61" s="1"/>
  <c r="J61"/>
  <c r="V61" s="1"/>
  <c r="I61"/>
  <c r="U61" s="1"/>
  <c r="H61"/>
  <c r="T61" s="1"/>
  <c r="G61"/>
  <c r="S61" s="1"/>
  <c r="F61"/>
  <c r="R61" s="1"/>
  <c r="E61"/>
  <c r="Q61" s="1"/>
  <c r="D61"/>
  <c r="P61" s="1"/>
  <c r="C61"/>
  <c r="O61" s="1"/>
  <c r="B61"/>
  <c r="N61" s="1"/>
  <c r="M60"/>
  <c r="Y60" s="1"/>
  <c r="L60"/>
  <c r="X60" s="1"/>
  <c r="K60"/>
  <c r="W60" s="1"/>
  <c r="J60"/>
  <c r="V60" s="1"/>
  <c r="I60"/>
  <c r="U60" s="1"/>
  <c r="H60"/>
  <c r="T60" s="1"/>
  <c r="G60"/>
  <c r="S60" s="1"/>
  <c r="F60"/>
  <c r="R60" s="1"/>
  <c r="E60"/>
  <c r="Q60" s="1"/>
  <c r="D60"/>
  <c r="P60" s="1"/>
  <c r="C60"/>
  <c r="O60" s="1"/>
  <c r="B60"/>
  <c r="N60" s="1"/>
  <c r="M59"/>
  <c r="Y59" s="1"/>
  <c r="L59"/>
  <c r="X59" s="1"/>
  <c r="K59"/>
  <c r="W59" s="1"/>
  <c r="J59"/>
  <c r="V59" s="1"/>
  <c r="I59"/>
  <c r="U59" s="1"/>
  <c r="H59"/>
  <c r="T59" s="1"/>
  <c r="G59"/>
  <c r="S59" s="1"/>
  <c r="F59"/>
  <c r="R59" s="1"/>
  <c r="E59"/>
  <c r="Q59" s="1"/>
  <c r="D59"/>
  <c r="P59" s="1"/>
  <c r="C59"/>
  <c r="O59" s="1"/>
  <c r="B59"/>
  <c r="N59" s="1"/>
  <c r="M58"/>
  <c r="Y58" s="1"/>
  <c r="L58"/>
  <c r="X58" s="1"/>
  <c r="K58"/>
  <c r="W58" s="1"/>
  <c r="J58"/>
  <c r="V58" s="1"/>
  <c r="I58"/>
  <c r="U58" s="1"/>
  <c r="H58"/>
  <c r="T58" s="1"/>
  <c r="G58"/>
  <c r="S58" s="1"/>
  <c r="F58"/>
  <c r="R58" s="1"/>
  <c r="E58"/>
  <c r="Q58" s="1"/>
  <c r="D58"/>
  <c r="P58" s="1"/>
  <c r="C58"/>
  <c r="O58" s="1"/>
  <c r="B58"/>
  <c r="N58" s="1"/>
  <c r="M57"/>
  <c r="Y57" s="1"/>
  <c r="L57"/>
  <c r="X57" s="1"/>
  <c r="K57"/>
  <c r="W57" s="1"/>
  <c r="J57"/>
  <c r="V57" s="1"/>
  <c r="I57"/>
  <c r="U57" s="1"/>
  <c r="H57"/>
  <c r="T57" s="1"/>
  <c r="G57"/>
  <c r="S57" s="1"/>
  <c r="F57"/>
  <c r="R57" s="1"/>
  <c r="E57"/>
  <c r="Q57" s="1"/>
  <c r="D57"/>
  <c r="P57" s="1"/>
  <c r="C57"/>
  <c r="O57" s="1"/>
  <c r="B57"/>
  <c r="N57" s="1"/>
  <c r="M56"/>
  <c r="Y56" s="1"/>
  <c r="L56"/>
  <c r="X56" s="1"/>
  <c r="K56"/>
  <c r="W56" s="1"/>
  <c r="J56"/>
  <c r="V56" s="1"/>
  <c r="I56"/>
  <c r="U56" s="1"/>
  <c r="H56"/>
  <c r="T56" s="1"/>
  <c r="G56"/>
  <c r="S56" s="1"/>
  <c r="F56"/>
  <c r="R56" s="1"/>
  <c r="E56"/>
  <c r="Q56" s="1"/>
  <c r="D56"/>
  <c r="P56" s="1"/>
  <c r="C56"/>
  <c r="O56" s="1"/>
  <c r="B56"/>
  <c r="N56" s="1"/>
  <c r="M55"/>
  <c r="Y55" s="1"/>
  <c r="L55"/>
  <c r="X55" s="1"/>
  <c r="K55"/>
  <c r="W55" s="1"/>
  <c r="J55"/>
  <c r="V55" s="1"/>
  <c r="I55"/>
  <c r="U55" s="1"/>
  <c r="H55"/>
  <c r="T55" s="1"/>
  <c r="G55"/>
  <c r="S55" s="1"/>
  <c r="F55"/>
  <c r="R55" s="1"/>
  <c r="E55"/>
  <c r="Q55" s="1"/>
  <c r="D55"/>
  <c r="P55" s="1"/>
  <c r="C55"/>
  <c r="O55" s="1"/>
  <c r="B55"/>
  <c r="N55" s="1"/>
  <c r="M54"/>
  <c r="Y54" s="1"/>
  <c r="L54"/>
  <c r="X54" s="1"/>
  <c r="K54"/>
  <c r="W54" s="1"/>
  <c r="J54"/>
  <c r="V54" s="1"/>
  <c r="I54"/>
  <c r="U54" s="1"/>
  <c r="H54"/>
  <c r="T54" s="1"/>
  <c r="G54"/>
  <c r="S54" s="1"/>
  <c r="F54"/>
  <c r="R54" s="1"/>
  <c r="E54"/>
  <c r="Q54" s="1"/>
  <c r="D54"/>
  <c r="P54" s="1"/>
  <c r="C54"/>
  <c r="O54" s="1"/>
  <c r="B54"/>
  <c r="N54" s="1"/>
  <c r="M52"/>
  <c r="Y52" s="1"/>
  <c r="L52"/>
  <c r="X52" s="1"/>
  <c r="K52"/>
  <c r="W52" s="1"/>
  <c r="J52"/>
  <c r="V52" s="1"/>
  <c r="I52"/>
  <c r="U52" s="1"/>
  <c r="H52"/>
  <c r="T52" s="1"/>
  <c r="G52"/>
  <c r="S52" s="1"/>
  <c r="F52"/>
  <c r="R52" s="1"/>
  <c r="E52"/>
  <c r="Q52" s="1"/>
  <c r="D52"/>
  <c r="P52" s="1"/>
  <c r="C52"/>
  <c r="O52" s="1"/>
  <c r="B52"/>
  <c r="N52" s="1"/>
  <c r="M51"/>
  <c r="Y51" s="1"/>
  <c r="L51"/>
  <c r="X51" s="1"/>
  <c r="K51"/>
  <c r="W51" s="1"/>
  <c r="J51"/>
  <c r="V51" s="1"/>
  <c r="I51"/>
  <c r="U51" s="1"/>
  <c r="H51"/>
  <c r="T51" s="1"/>
  <c r="G51"/>
  <c r="S51" s="1"/>
  <c r="F51"/>
  <c r="R51" s="1"/>
  <c r="E51"/>
  <c r="Q51" s="1"/>
  <c r="D51"/>
  <c r="P51" s="1"/>
  <c r="C51"/>
  <c r="O51" s="1"/>
  <c r="B51"/>
  <c r="N51" s="1"/>
  <c r="M50"/>
  <c r="Y50" s="1"/>
  <c r="L50"/>
  <c r="X50" s="1"/>
  <c r="K50"/>
  <c r="W50" s="1"/>
  <c r="J50"/>
  <c r="V50" s="1"/>
  <c r="I50"/>
  <c r="U50" s="1"/>
  <c r="H50"/>
  <c r="T50" s="1"/>
  <c r="G50"/>
  <c r="S50" s="1"/>
  <c r="F50"/>
  <c r="R50" s="1"/>
  <c r="E50"/>
  <c r="Q50" s="1"/>
  <c r="D50"/>
  <c r="P50" s="1"/>
  <c r="C50"/>
  <c r="O50" s="1"/>
  <c r="B50"/>
  <c r="N50" s="1"/>
  <c r="M49"/>
  <c r="Y49" s="1"/>
  <c r="L49"/>
  <c r="X49" s="1"/>
  <c r="K49"/>
  <c r="W49" s="1"/>
  <c r="J49"/>
  <c r="V49" s="1"/>
  <c r="I49"/>
  <c r="U49" s="1"/>
  <c r="H49"/>
  <c r="T49" s="1"/>
  <c r="G49"/>
  <c r="S49" s="1"/>
  <c r="F49"/>
  <c r="R49" s="1"/>
  <c r="E49"/>
  <c r="Q49" s="1"/>
  <c r="D49"/>
  <c r="P49" s="1"/>
  <c r="C49"/>
  <c r="O49" s="1"/>
  <c r="B49"/>
  <c r="N49" s="1"/>
  <c r="M48"/>
  <c r="Y48" s="1"/>
  <c r="L48"/>
  <c r="X48" s="1"/>
  <c r="K48"/>
  <c r="W48" s="1"/>
  <c r="J48"/>
  <c r="V48" s="1"/>
  <c r="I48"/>
  <c r="U48" s="1"/>
  <c r="H48"/>
  <c r="T48" s="1"/>
  <c r="G48"/>
  <c r="S48" s="1"/>
  <c r="F48"/>
  <c r="R48" s="1"/>
  <c r="E48"/>
  <c r="Q48" s="1"/>
  <c r="D48"/>
  <c r="P48" s="1"/>
  <c r="C48"/>
  <c r="O48" s="1"/>
  <c r="B48"/>
  <c r="N48" s="1"/>
  <c r="M47"/>
  <c r="Y47" s="1"/>
  <c r="L47"/>
  <c r="X47" s="1"/>
  <c r="K47"/>
  <c r="W47" s="1"/>
  <c r="J47"/>
  <c r="V47" s="1"/>
  <c r="I47"/>
  <c r="U47" s="1"/>
  <c r="H47"/>
  <c r="T47" s="1"/>
  <c r="G47"/>
  <c r="S47" s="1"/>
  <c r="F47"/>
  <c r="R47" s="1"/>
  <c r="E47"/>
  <c r="Q47" s="1"/>
  <c r="D47"/>
  <c r="P47" s="1"/>
  <c r="C47"/>
  <c r="O47" s="1"/>
  <c r="B47"/>
  <c r="N47" s="1"/>
  <c r="M46"/>
  <c r="Y46" s="1"/>
  <c r="L46"/>
  <c r="X46" s="1"/>
  <c r="K46"/>
  <c r="W46" s="1"/>
  <c r="J46"/>
  <c r="V46" s="1"/>
  <c r="I46"/>
  <c r="U46" s="1"/>
  <c r="H46"/>
  <c r="T46" s="1"/>
  <c r="G46"/>
  <c r="S46" s="1"/>
  <c r="F46"/>
  <c r="R46" s="1"/>
  <c r="E46"/>
  <c r="Q46" s="1"/>
  <c r="D46"/>
  <c r="P46" s="1"/>
  <c r="C46"/>
  <c r="O46" s="1"/>
  <c r="B46"/>
  <c r="N46" s="1"/>
  <c r="M45"/>
  <c r="Y45" s="1"/>
  <c r="L45"/>
  <c r="X45" s="1"/>
  <c r="K45"/>
  <c r="W45" s="1"/>
  <c r="J45"/>
  <c r="V45" s="1"/>
  <c r="I45"/>
  <c r="U45" s="1"/>
  <c r="H45"/>
  <c r="T45" s="1"/>
  <c r="G45"/>
  <c r="S45" s="1"/>
  <c r="F45"/>
  <c r="R45" s="1"/>
  <c r="E45"/>
  <c r="Q45" s="1"/>
  <c r="D45"/>
  <c r="P45" s="1"/>
  <c r="C45"/>
  <c r="O45" s="1"/>
  <c r="B45"/>
  <c r="N45" s="1"/>
  <c r="M44"/>
  <c r="Y44" s="1"/>
  <c r="L44"/>
  <c r="X44" s="1"/>
  <c r="K44"/>
  <c r="W44" s="1"/>
  <c r="J44"/>
  <c r="V44" s="1"/>
  <c r="I44"/>
  <c r="U44" s="1"/>
  <c r="H44"/>
  <c r="T44" s="1"/>
  <c r="G44"/>
  <c r="S44" s="1"/>
  <c r="F44"/>
  <c r="R44" s="1"/>
  <c r="E44"/>
  <c r="Q44" s="1"/>
  <c r="D44"/>
  <c r="P44" s="1"/>
  <c r="C44"/>
  <c r="O44" s="1"/>
  <c r="B44"/>
  <c r="N44" s="1"/>
  <c r="M43"/>
  <c r="Y43" s="1"/>
  <c r="L43"/>
  <c r="X43" s="1"/>
  <c r="K43"/>
  <c r="W43" s="1"/>
  <c r="J43"/>
  <c r="V43" s="1"/>
  <c r="I43"/>
  <c r="U43" s="1"/>
  <c r="H43"/>
  <c r="T43" s="1"/>
  <c r="G43"/>
  <c r="S43" s="1"/>
  <c r="F43"/>
  <c r="R43" s="1"/>
  <c r="E43"/>
  <c r="Q43" s="1"/>
  <c r="D43"/>
  <c r="P43" s="1"/>
  <c r="C43"/>
  <c r="O43" s="1"/>
  <c r="B43"/>
  <c r="N43" s="1"/>
  <c r="M42"/>
  <c r="Y42" s="1"/>
  <c r="L42"/>
  <c r="X42" s="1"/>
  <c r="K42"/>
  <c r="W42" s="1"/>
  <c r="J42"/>
  <c r="V42" s="1"/>
  <c r="I42"/>
  <c r="U42" s="1"/>
  <c r="H42"/>
  <c r="T42" s="1"/>
  <c r="G42"/>
  <c r="S42" s="1"/>
  <c r="F42"/>
  <c r="R42" s="1"/>
  <c r="E42"/>
  <c r="Q42" s="1"/>
  <c r="D42"/>
  <c r="P42" s="1"/>
  <c r="C42"/>
  <c r="O42" s="1"/>
  <c r="B42"/>
  <c r="N42" s="1"/>
  <c r="M40"/>
  <c r="Y40" s="1"/>
  <c r="L40"/>
  <c r="X40" s="1"/>
  <c r="K40"/>
  <c r="W40" s="1"/>
  <c r="J40"/>
  <c r="V40" s="1"/>
  <c r="I40"/>
  <c r="U40" s="1"/>
  <c r="H40"/>
  <c r="T40" s="1"/>
  <c r="G40"/>
  <c r="S40" s="1"/>
  <c r="F40"/>
  <c r="R40" s="1"/>
  <c r="E40"/>
  <c r="Q40" s="1"/>
  <c r="D40"/>
  <c r="P40" s="1"/>
  <c r="C40"/>
  <c r="O40" s="1"/>
  <c r="B40"/>
  <c r="N40" s="1"/>
  <c r="M39"/>
  <c r="Y39" s="1"/>
  <c r="L39"/>
  <c r="X39" s="1"/>
  <c r="K39"/>
  <c r="W39" s="1"/>
  <c r="J39"/>
  <c r="V39" s="1"/>
  <c r="I39"/>
  <c r="U39" s="1"/>
  <c r="H39"/>
  <c r="T39" s="1"/>
  <c r="G39"/>
  <c r="S39" s="1"/>
  <c r="F39"/>
  <c r="R39" s="1"/>
  <c r="E39"/>
  <c r="Q39" s="1"/>
  <c r="D39"/>
  <c r="P39" s="1"/>
  <c r="C39"/>
  <c r="O39" s="1"/>
  <c r="B39"/>
  <c r="N39" s="1"/>
  <c r="M38"/>
  <c r="Y38" s="1"/>
  <c r="L38"/>
  <c r="X38" s="1"/>
  <c r="K38"/>
  <c r="W38" s="1"/>
  <c r="J38"/>
  <c r="V38" s="1"/>
  <c r="I38"/>
  <c r="U38" s="1"/>
  <c r="H38"/>
  <c r="T38" s="1"/>
  <c r="G38"/>
  <c r="S38" s="1"/>
  <c r="F38"/>
  <c r="R38" s="1"/>
  <c r="E38"/>
  <c r="Q38" s="1"/>
  <c r="D38"/>
  <c r="P38" s="1"/>
  <c r="C38"/>
  <c r="O38" s="1"/>
  <c r="B38"/>
  <c r="N38" s="1"/>
  <c r="M37"/>
  <c r="Y37" s="1"/>
  <c r="L37"/>
  <c r="X37" s="1"/>
  <c r="K37"/>
  <c r="W37" s="1"/>
  <c r="J37"/>
  <c r="V37" s="1"/>
  <c r="I37"/>
  <c r="U37" s="1"/>
  <c r="H37"/>
  <c r="T37" s="1"/>
  <c r="G37"/>
  <c r="S37" s="1"/>
  <c r="F37"/>
  <c r="R37" s="1"/>
  <c r="E37"/>
  <c r="Q37" s="1"/>
  <c r="D37"/>
  <c r="P37" s="1"/>
  <c r="C37"/>
  <c r="O37" s="1"/>
  <c r="B37"/>
  <c r="N37" s="1"/>
  <c r="M36"/>
  <c r="Y36" s="1"/>
  <c r="L36"/>
  <c r="X36" s="1"/>
  <c r="K36"/>
  <c r="W36" s="1"/>
  <c r="J36"/>
  <c r="V36" s="1"/>
  <c r="I36"/>
  <c r="U36" s="1"/>
  <c r="H36"/>
  <c r="T36" s="1"/>
  <c r="G36"/>
  <c r="S36" s="1"/>
  <c r="F36"/>
  <c r="R36" s="1"/>
  <c r="E36"/>
  <c r="Q36" s="1"/>
  <c r="D36"/>
  <c r="P36" s="1"/>
  <c r="C36"/>
  <c r="O36" s="1"/>
  <c r="B36"/>
  <c r="N36" s="1"/>
  <c r="M35"/>
  <c r="Y35" s="1"/>
  <c r="L35"/>
  <c r="X35" s="1"/>
  <c r="K35"/>
  <c r="W35" s="1"/>
  <c r="J35"/>
  <c r="V35" s="1"/>
  <c r="I35"/>
  <c r="U35" s="1"/>
  <c r="H35"/>
  <c r="T35" s="1"/>
  <c r="G35"/>
  <c r="S35" s="1"/>
  <c r="F35"/>
  <c r="R35" s="1"/>
  <c r="E35"/>
  <c r="Q35" s="1"/>
  <c r="D35"/>
  <c r="P35" s="1"/>
  <c r="C35"/>
  <c r="O35" s="1"/>
  <c r="B35"/>
  <c r="N35" s="1"/>
  <c r="M34"/>
  <c r="Y34" s="1"/>
  <c r="L34"/>
  <c r="X34" s="1"/>
  <c r="K34"/>
  <c r="W34" s="1"/>
  <c r="J34"/>
  <c r="V34" s="1"/>
  <c r="I34"/>
  <c r="U34" s="1"/>
  <c r="H34"/>
  <c r="T34" s="1"/>
  <c r="G34"/>
  <c r="S34" s="1"/>
  <c r="F34"/>
  <c r="R34" s="1"/>
  <c r="E34"/>
  <c r="Q34" s="1"/>
  <c r="D34"/>
  <c r="P34" s="1"/>
  <c r="C34"/>
  <c r="O34" s="1"/>
  <c r="B34"/>
  <c r="N34" s="1"/>
  <c r="M33"/>
  <c r="Y33" s="1"/>
  <c r="L33"/>
  <c r="X33" s="1"/>
  <c r="K33"/>
  <c r="W33" s="1"/>
  <c r="J33"/>
  <c r="V33" s="1"/>
  <c r="I33"/>
  <c r="U33" s="1"/>
  <c r="H33"/>
  <c r="T33" s="1"/>
  <c r="G33"/>
  <c r="S33" s="1"/>
  <c r="F33"/>
  <c r="R33" s="1"/>
  <c r="E33"/>
  <c r="Q33" s="1"/>
  <c r="D33"/>
  <c r="P33" s="1"/>
  <c r="C33"/>
  <c r="O33" s="1"/>
  <c r="B33"/>
  <c r="N33" s="1"/>
  <c r="M32"/>
  <c r="Y32" s="1"/>
  <c r="L32"/>
  <c r="X32" s="1"/>
  <c r="K32"/>
  <c r="W32" s="1"/>
  <c r="J32"/>
  <c r="V32" s="1"/>
  <c r="I32"/>
  <c r="U32" s="1"/>
  <c r="H32"/>
  <c r="T32" s="1"/>
  <c r="G32"/>
  <c r="S32" s="1"/>
  <c r="F32"/>
  <c r="R32" s="1"/>
  <c r="E32"/>
  <c r="Q32" s="1"/>
  <c r="D32"/>
  <c r="P32" s="1"/>
  <c r="C32"/>
  <c r="O32" s="1"/>
  <c r="B32"/>
  <c r="N32" s="1"/>
  <c r="M31"/>
  <c r="Y31" s="1"/>
  <c r="L31"/>
  <c r="X31" s="1"/>
  <c r="K31"/>
  <c r="W31" s="1"/>
  <c r="J31"/>
  <c r="V31" s="1"/>
  <c r="I31"/>
  <c r="U31" s="1"/>
  <c r="H31"/>
  <c r="T31" s="1"/>
  <c r="G31"/>
  <c r="S31" s="1"/>
  <c r="F31"/>
  <c r="R31" s="1"/>
  <c r="E31"/>
  <c r="Q31" s="1"/>
  <c r="D31"/>
  <c r="P31" s="1"/>
  <c r="C31"/>
  <c r="O31" s="1"/>
  <c r="B31"/>
  <c r="N31" s="1"/>
  <c r="M30"/>
  <c r="Y30" s="1"/>
  <c r="L30"/>
  <c r="X30" s="1"/>
  <c r="K30"/>
  <c r="W30" s="1"/>
  <c r="J30"/>
  <c r="V30" s="1"/>
  <c r="I30"/>
  <c r="U30" s="1"/>
  <c r="H30"/>
  <c r="T30" s="1"/>
  <c r="G30"/>
  <c r="S30" s="1"/>
  <c r="F30"/>
  <c r="R30" s="1"/>
  <c r="E30"/>
  <c r="Q30" s="1"/>
  <c r="D30"/>
  <c r="P30" s="1"/>
  <c r="C30"/>
  <c r="O30" s="1"/>
  <c r="B30"/>
  <c r="N30" s="1"/>
  <c r="M29"/>
  <c r="Y29" s="1"/>
  <c r="L29"/>
  <c r="X29" s="1"/>
  <c r="K29"/>
  <c r="W29" s="1"/>
  <c r="J29"/>
  <c r="V29" s="1"/>
  <c r="I29"/>
  <c r="U29" s="1"/>
  <c r="H29"/>
  <c r="T29" s="1"/>
  <c r="G29"/>
  <c r="S29" s="1"/>
  <c r="F29"/>
  <c r="R29" s="1"/>
  <c r="E29"/>
  <c r="Q29" s="1"/>
  <c r="D29"/>
  <c r="P29" s="1"/>
  <c r="C29"/>
  <c r="O29" s="1"/>
  <c r="B29"/>
  <c r="N29" s="1"/>
  <c r="M27"/>
  <c r="Y27" s="1"/>
  <c r="L27"/>
  <c r="X27" s="1"/>
  <c r="K27"/>
  <c r="W27" s="1"/>
  <c r="J27"/>
  <c r="V27" s="1"/>
  <c r="I27"/>
  <c r="U27" s="1"/>
  <c r="H27"/>
  <c r="T27" s="1"/>
  <c r="G27"/>
  <c r="S27" s="1"/>
  <c r="F27"/>
  <c r="R27" s="1"/>
  <c r="E27"/>
  <c r="Q27" s="1"/>
  <c r="D27"/>
  <c r="P27" s="1"/>
  <c r="C27"/>
  <c r="O27" s="1"/>
  <c r="B27"/>
  <c r="N27" s="1"/>
  <c r="M26"/>
  <c r="Y26" s="1"/>
  <c r="L26"/>
  <c r="X26" s="1"/>
  <c r="K26"/>
  <c r="W26" s="1"/>
  <c r="J26"/>
  <c r="V26" s="1"/>
  <c r="I26"/>
  <c r="U26" s="1"/>
  <c r="H26"/>
  <c r="T26" s="1"/>
  <c r="G26"/>
  <c r="S26" s="1"/>
  <c r="F26"/>
  <c r="R26" s="1"/>
  <c r="E26"/>
  <c r="Q26" s="1"/>
  <c r="D26"/>
  <c r="P26" s="1"/>
  <c r="C26"/>
  <c r="O26" s="1"/>
  <c r="B26"/>
  <c r="N26" s="1"/>
  <c r="M24"/>
  <c r="Y24" s="1"/>
  <c r="L24"/>
  <c r="X24" s="1"/>
  <c r="K24"/>
  <c r="W24" s="1"/>
  <c r="J24"/>
  <c r="V24" s="1"/>
  <c r="I24"/>
  <c r="U24" s="1"/>
  <c r="H24"/>
  <c r="T24" s="1"/>
  <c r="G24"/>
  <c r="S24" s="1"/>
  <c r="F24"/>
  <c r="R24" s="1"/>
  <c r="E24"/>
  <c r="Q24" s="1"/>
  <c r="D24"/>
  <c r="P24" s="1"/>
  <c r="C24"/>
  <c r="O24" s="1"/>
  <c r="B24"/>
  <c r="N24" s="1"/>
  <c r="M23"/>
  <c r="Y23" s="1"/>
  <c r="L23"/>
  <c r="X23" s="1"/>
  <c r="K23"/>
  <c r="W23" s="1"/>
  <c r="J23"/>
  <c r="V23" s="1"/>
  <c r="I23"/>
  <c r="U23" s="1"/>
  <c r="H23"/>
  <c r="T23" s="1"/>
  <c r="G23"/>
  <c r="S23" s="1"/>
  <c r="F23"/>
  <c r="R23" s="1"/>
  <c r="E23"/>
  <c r="Q23" s="1"/>
  <c r="D23"/>
  <c r="P23" s="1"/>
  <c r="C23"/>
  <c r="O23" s="1"/>
  <c r="B23"/>
  <c r="N23" s="1"/>
  <c r="M22"/>
  <c r="Y22" s="1"/>
  <c r="L22"/>
  <c r="X22" s="1"/>
  <c r="K22"/>
  <c r="W22" s="1"/>
  <c r="J22"/>
  <c r="V22" s="1"/>
  <c r="I22"/>
  <c r="U22" s="1"/>
  <c r="H22"/>
  <c r="T22" s="1"/>
  <c r="G22"/>
  <c r="S22" s="1"/>
  <c r="F22"/>
  <c r="R22" s="1"/>
  <c r="E22"/>
  <c r="Q22" s="1"/>
  <c r="D22"/>
  <c r="P22" s="1"/>
  <c r="C22"/>
  <c r="O22" s="1"/>
  <c r="B22"/>
  <c r="N22" s="1"/>
  <c r="M21"/>
  <c r="Y21" s="1"/>
  <c r="L21"/>
  <c r="X21" s="1"/>
  <c r="K21"/>
  <c r="W21" s="1"/>
  <c r="J21"/>
  <c r="V21" s="1"/>
  <c r="I21"/>
  <c r="U21" s="1"/>
  <c r="H21"/>
  <c r="T21" s="1"/>
  <c r="G21"/>
  <c r="S21" s="1"/>
  <c r="F21"/>
  <c r="R21" s="1"/>
  <c r="E21"/>
  <c r="Q21" s="1"/>
  <c r="D21"/>
  <c r="P21" s="1"/>
  <c r="C21"/>
  <c r="O21" s="1"/>
  <c r="B21"/>
  <c r="N21" s="1"/>
  <c r="M20"/>
  <c r="Y20" s="1"/>
  <c r="L20"/>
  <c r="X20" s="1"/>
  <c r="K20"/>
  <c r="W20" s="1"/>
  <c r="J20"/>
  <c r="V20" s="1"/>
  <c r="I20"/>
  <c r="U20" s="1"/>
  <c r="H20"/>
  <c r="T20" s="1"/>
  <c r="G20"/>
  <c r="S20" s="1"/>
  <c r="F20"/>
  <c r="R20" s="1"/>
  <c r="E20"/>
  <c r="Q20" s="1"/>
  <c r="D20"/>
  <c r="P20" s="1"/>
  <c r="C20"/>
  <c r="O20" s="1"/>
  <c r="B20"/>
  <c r="N20" s="1"/>
  <c r="M19"/>
  <c r="Y19" s="1"/>
  <c r="L19"/>
  <c r="X19" s="1"/>
  <c r="K19"/>
  <c r="W19" s="1"/>
  <c r="J19"/>
  <c r="V19" s="1"/>
  <c r="I19"/>
  <c r="U19" s="1"/>
  <c r="H19"/>
  <c r="T19" s="1"/>
  <c r="G19"/>
  <c r="S19" s="1"/>
  <c r="F19"/>
  <c r="R19" s="1"/>
  <c r="E19"/>
  <c r="Q19" s="1"/>
  <c r="D19"/>
  <c r="P19" s="1"/>
  <c r="C19"/>
  <c r="O19" s="1"/>
  <c r="B19"/>
  <c r="N19" s="1"/>
  <c r="M18"/>
  <c r="Y18" s="1"/>
  <c r="L18"/>
  <c r="X18" s="1"/>
  <c r="K18"/>
  <c r="W18" s="1"/>
  <c r="J18"/>
  <c r="V18" s="1"/>
  <c r="I18"/>
  <c r="U18" s="1"/>
  <c r="H18"/>
  <c r="T18" s="1"/>
  <c r="G18"/>
  <c r="S18" s="1"/>
  <c r="F18"/>
  <c r="R18" s="1"/>
  <c r="E18"/>
  <c r="Q18" s="1"/>
  <c r="D18"/>
  <c r="P18" s="1"/>
  <c r="C18"/>
  <c r="O18" s="1"/>
  <c r="B18"/>
  <c r="N18" s="1"/>
  <c r="M17"/>
  <c r="Y17" s="1"/>
  <c r="L17"/>
  <c r="X17" s="1"/>
  <c r="K17"/>
  <c r="W17" s="1"/>
  <c r="J17"/>
  <c r="V17" s="1"/>
  <c r="I17"/>
  <c r="U17" s="1"/>
  <c r="H17"/>
  <c r="T17" s="1"/>
  <c r="G17"/>
  <c r="S17" s="1"/>
  <c r="F17"/>
  <c r="R17" s="1"/>
  <c r="E17"/>
  <c r="Q17" s="1"/>
  <c r="D17"/>
  <c r="P17" s="1"/>
  <c r="C17"/>
  <c r="O17" s="1"/>
  <c r="B17"/>
  <c r="N17" s="1"/>
  <c r="M16"/>
  <c r="Y16" s="1"/>
  <c r="L16"/>
  <c r="X16" s="1"/>
  <c r="K16"/>
  <c r="W16" s="1"/>
  <c r="J16"/>
  <c r="V16" s="1"/>
  <c r="I16"/>
  <c r="U16" s="1"/>
  <c r="H16"/>
  <c r="T16" s="1"/>
  <c r="G16"/>
  <c r="S16" s="1"/>
  <c r="F16"/>
  <c r="R16" s="1"/>
  <c r="E16"/>
  <c r="Q16" s="1"/>
  <c r="D16"/>
  <c r="P16" s="1"/>
  <c r="C16"/>
  <c r="O16" s="1"/>
  <c r="B16"/>
  <c r="N16" s="1"/>
  <c r="M15"/>
  <c r="Y15" s="1"/>
  <c r="L15"/>
  <c r="X15" s="1"/>
  <c r="K15"/>
  <c r="W15" s="1"/>
  <c r="J15"/>
  <c r="V15" s="1"/>
  <c r="I15"/>
  <c r="U15" s="1"/>
  <c r="H15"/>
  <c r="T15" s="1"/>
  <c r="G15"/>
  <c r="S15" s="1"/>
  <c r="F15"/>
  <c r="R15" s="1"/>
  <c r="E15"/>
  <c r="Q15" s="1"/>
  <c r="D15"/>
  <c r="P15" s="1"/>
  <c r="C15"/>
  <c r="O15" s="1"/>
  <c r="B15"/>
  <c r="N15" s="1"/>
  <c r="M14"/>
  <c r="Y14" s="1"/>
  <c r="L14"/>
  <c r="X14" s="1"/>
  <c r="K14"/>
  <c r="W14" s="1"/>
  <c r="J14"/>
  <c r="V14" s="1"/>
  <c r="I14"/>
  <c r="U14" s="1"/>
  <c r="H14"/>
  <c r="T14" s="1"/>
  <c r="G14"/>
  <c r="S14" s="1"/>
  <c r="F14"/>
  <c r="R14" s="1"/>
  <c r="E14"/>
  <c r="Q14" s="1"/>
  <c r="D14"/>
  <c r="P14" s="1"/>
  <c r="C14"/>
  <c r="O14" s="1"/>
  <c r="B14"/>
  <c r="N14" s="1"/>
  <c r="M13"/>
  <c r="Y13" s="1"/>
  <c r="L13"/>
  <c r="X13" s="1"/>
  <c r="K13"/>
  <c r="W13" s="1"/>
  <c r="J13"/>
  <c r="V13" s="1"/>
  <c r="I13"/>
  <c r="U13" s="1"/>
  <c r="H13"/>
  <c r="T13" s="1"/>
  <c r="G13"/>
  <c r="S13" s="1"/>
  <c r="F13"/>
  <c r="R13" s="1"/>
  <c r="E13"/>
  <c r="Q13" s="1"/>
  <c r="D13"/>
  <c r="P13" s="1"/>
  <c r="C13"/>
  <c r="O13" s="1"/>
  <c r="B13"/>
  <c r="N13" s="1"/>
  <c r="M12"/>
  <c r="Y12" s="1"/>
  <c r="L12"/>
  <c r="X12" s="1"/>
  <c r="K12"/>
  <c r="W12" s="1"/>
  <c r="J12"/>
  <c r="V12" s="1"/>
  <c r="I12"/>
  <c r="U12" s="1"/>
  <c r="H12"/>
  <c r="T12" s="1"/>
  <c r="G12"/>
  <c r="S12" s="1"/>
  <c r="F12"/>
  <c r="R12" s="1"/>
  <c r="E12"/>
  <c r="Q12" s="1"/>
  <c r="D12"/>
  <c r="P12" s="1"/>
  <c r="C12"/>
  <c r="O12" s="1"/>
  <c r="B12"/>
  <c r="N12" s="1"/>
  <c r="M11"/>
  <c r="Y11" s="1"/>
  <c r="L11"/>
  <c r="X11" s="1"/>
  <c r="K11"/>
  <c r="W11" s="1"/>
  <c r="J11"/>
  <c r="V11" s="1"/>
  <c r="I11"/>
  <c r="U11" s="1"/>
  <c r="H11"/>
  <c r="T11" s="1"/>
  <c r="G11"/>
  <c r="S11" s="1"/>
  <c r="F11"/>
  <c r="R11" s="1"/>
  <c r="E11"/>
  <c r="Q11" s="1"/>
  <c r="D11"/>
  <c r="P11" s="1"/>
  <c r="C11"/>
  <c r="O11" s="1"/>
  <c r="B11"/>
  <c r="N11" s="1"/>
  <c r="M10"/>
  <c r="Y10" s="1"/>
  <c r="L10"/>
  <c r="X10" s="1"/>
  <c r="K10"/>
  <c r="W10" s="1"/>
  <c r="J10"/>
  <c r="V10" s="1"/>
  <c r="I10"/>
  <c r="U10" s="1"/>
  <c r="H10"/>
  <c r="T10" s="1"/>
  <c r="G10"/>
  <c r="S10" s="1"/>
  <c r="F10"/>
  <c r="R10" s="1"/>
  <c r="E10"/>
  <c r="Q10" s="1"/>
  <c r="D10"/>
  <c r="P10" s="1"/>
  <c r="C10"/>
  <c r="O10" s="1"/>
  <c r="B10"/>
  <c r="N10" s="1"/>
  <c r="M9"/>
  <c r="Y9" s="1"/>
  <c r="L9"/>
  <c r="X9" s="1"/>
  <c r="K9"/>
  <c r="W9" s="1"/>
  <c r="J9"/>
  <c r="V9" s="1"/>
  <c r="I9"/>
  <c r="U9" s="1"/>
  <c r="H9"/>
  <c r="T9" s="1"/>
  <c r="G9"/>
  <c r="S9" s="1"/>
  <c r="F9"/>
  <c r="R9" s="1"/>
  <c r="E9"/>
  <c r="Q9" s="1"/>
  <c r="D9"/>
  <c r="P9" s="1"/>
  <c r="C9"/>
  <c r="O9" s="1"/>
  <c r="B9"/>
  <c r="N9" s="1"/>
  <c r="M8"/>
  <c r="Y8" s="1"/>
  <c r="L8"/>
  <c r="X8" s="1"/>
  <c r="K8"/>
  <c r="W8" s="1"/>
  <c r="J8"/>
  <c r="V8" s="1"/>
  <c r="I8"/>
  <c r="U8" s="1"/>
  <c r="H8"/>
  <c r="T8" s="1"/>
  <c r="G8"/>
  <c r="S8" s="1"/>
  <c r="F8"/>
  <c r="R8" s="1"/>
  <c r="E8"/>
  <c r="Q8" s="1"/>
  <c r="D8"/>
  <c r="P8" s="1"/>
  <c r="C8"/>
  <c r="O8" s="1"/>
  <c r="B8"/>
  <c r="N8" s="1"/>
  <c r="M7"/>
  <c r="Y7" s="1"/>
  <c r="L7"/>
  <c r="X7" s="1"/>
  <c r="K7"/>
  <c r="W7" s="1"/>
  <c r="J7"/>
  <c r="V7" s="1"/>
  <c r="I7"/>
  <c r="U7" s="1"/>
  <c r="H7"/>
  <c r="T7" s="1"/>
  <c r="G7"/>
  <c r="S7" s="1"/>
  <c r="F7"/>
  <c r="R7" s="1"/>
  <c r="E7"/>
  <c r="Q7" s="1"/>
  <c r="D7"/>
  <c r="P7" s="1"/>
  <c r="C7"/>
  <c r="O7" s="1"/>
  <c r="B7"/>
  <c r="N7" s="1"/>
  <c r="M5"/>
  <c r="Y5" s="1"/>
  <c r="L5"/>
  <c r="X5" s="1"/>
  <c r="K5"/>
  <c r="W5" s="1"/>
  <c r="J5"/>
  <c r="V5" s="1"/>
  <c r="I5"/>
  <c r="U5" s="1"/>
  <c r="H5"/>
  <c r="T5" s="1"/>
  <c r="G5"/>
  <c r="S5" s="1"/>
  <c r="F5"/>
  <c r="R5" s="1"/>
  <c r="E5"/>
  <c r="Q5" s="1"/>
  <c r="D5"/>
  <c r="P5" s="1"/>
  <c r="C5"/>
  <c r="O5" s="1"/>
  <c r="B5"/>
  <c r="N5" s="1"/>
  <c r="M4"/>
  <c r="Y4" s="1"/>
  <c r="L4"/>
  <c r="X4" s="1"/>
  <c r="K4"/>
  <c r="W4" s="1"/>
  <c r="J4"/>
  <c r="V4" s="1"/>
  <c r="I4"/>
  <c r="U4" s="1"/>
  <c r="H4"/>
  <c r="T4" s="1"/>
  <c r="G4"/>
  <c r="S4" s="1"/>
  <c r="F4"/>
  <c r="R4" s="1"/>
  <c r="E4"/>
  <c r="Q4" s="1"/>
  <c r="D4"/>
  <c r="P4" s="1"/>
  <c r="C4"/>
  <c r="O4" s="1"/>
  <c r="B4"/>
  <c r="N4" s="1"/>
  <c r="M3"/>
  <c r="Y3" s="1"/>
  <c r="L3"/>
  <c r="X3" s="1"/>
  <c r="K3"/>
  <c r="W3" s="1"/>
  <c r="J3"/>
  <c r="V3" s="1"/>
  <c r="I3"/>
  <c r="U3" s="1"/>
  <c r="H3"/>
  <c r="T3" s="1"/>
  <c r="G3"/>
  <c r="S3" s="1"/>
  <c r="F3"/>
  <c r="R3" s="1"/>
  <c r="E3"/>
  <c r="Q3" s="1"/>
  <c r="D3"/>
  <c r="P3" s="1"/>
  <c r="C3"/>
  <c r="O3" s="1"/>
  <c r="B3"/>
  <c r="N3" s="1"/>
  <c r="N2"/>
  <c r="M2"/>
  <c r="Y2" s="1"/>
  <c r="L2"/>
  <c r="X2" s="1"/>
  <c r="K2"/>
  <c r="W2" s="1"/>
  <c r="J2"/>
  <c r="V2" s="1"/>
  <c r="I2"/>
  <c r="U2" s="1"/>
  <c r="H2"/>
  <c r="T2" s="1"/>
  <c r="G2"/>
  <c r="S2" s="1"/>
  <c r="F2"/>
  <c r="R2" s="1"/>
  <c r="E2"/>
  <c r="Q2" s="1"/>
  <c r="D2"/>
  <c r="P2" s="1"/>
  <c r="C2"/>
  <c r="O2" s="1"/>
  <c r="U63" l="1"/>
  <c r="V63"/>
  <c r="W63"/>
  <c r="X63"/>
  <c r="Y63"/>
  <c r="O69"/>
  <c r="P69"/>
  <c r="Q69"/>
  <c r="R69"/>
  <c r="S69"/>
  <c r="T69"/>
  <c r="U69"/>
  <c r="V69"/>
  <c r="W69"/>
  <c r="X69"/>
  <c r="Y69"/>
  <c r="O70"/>
  <c r="P70"/>
  <c r="Q70"/>
  <c r="R70"/>
  <c r="S70"/>
  <c r="T70"/>
  <c r="U70"/>
  <c r="V70"/>
  <c r="W70"/>
  <c r="X70"/>
  <c r="Y70"/>
  <c r="O71"/>
  <c r="P71"/>
  <c r="Q71"/>
  <c r="R71"/>
  <c r="S71"/>
  <c r="T71"/>
  <c r="U71"/>
  <c r="V71"/>
  <c r="W71"/>
  <c r="X71"/>
  <c r="Y71"/>
  <c r="O72"/>
  <c r="P72"/>
  <c r="Q72"/>
  <c r="R72"/>
  <c r="S72"/>
  <c r="T72"/>
  <c r="U72"/>
  <c r="V72"/>
  <c r="W72"/>
  <c r="X72"/>
  <c r="Y72"/>
  <c r="O73"/>
  <c r="P73"/>
  <c r="Q73"/>
  <c r="R73"/>
  <c r="S73"/>
  <c r="T73"/>
  <c r="U73"/>
  <c r="V73"/>
  <c r="W73"/>
  <c r="X73"/>
  <c r="Y73"/>
  <c r="O74"/>
  <c r="P74"/>
  <c r="Q74"/>
  <c r="R74"/>
  <c r="S74"/>
  <c r="T74"/>
  <c r="U74"/>
  <c r="V74"/>
  <c r="W74"/>
  <c r="X74"/>
  <c r="Y74"/>
  <c r="O76"/>
  <c r="P76"/>
  <c r="Q76"/>
  <c r="R76"/>
  <c r="S76"/>
  <c r="T76"/>
  <c r="U76"/>
  <c r="V76"/>
  <c r="W76"/>
  <c r="X76"/>
  <c r="Y76"/>
  <c r="O77"/>
  <c r="P77"/>
  <c r="Q77"/>
  <c r="R77"/>
  <c r="S77"/>
  <c r="T77"/>
  <c r="U77"/>
  <c r="V77"/>
  <c r="W77"/>
  <c r="X77"/>
  <c r="Y77"/>
  <c r="O79"/>
  <c r="P79"/>
  <c r="Q79"/>
  <c r="R79"/>
  <c r="S79"/>
  <c r="T79"/>
  <c r="U79"/>
  <c r="V79"/>
  <c r="W79"/>
  <c r="X79"/>
  <c r="Y79"/>
  <c r="O80"/>
  <c r="P80"/>
  <c r="Q80"/>
  <c r="R80"/>
  <c r="S80"/>
  <c r="T80"/>
  <c r="U80"/>
  <c r="V80"/>
  <c r="W80"/>
  <c r="X80"/>
  <c r="Y80"/>
  <c r="O81"/>
  <c r="P81"/>
  <c r="Q81"/>
  <c r="R81"/>
  <c r="S81"/>
  <c r="T81"/>
  <c r="U81"/>
  <c r="V81"/>
  <c r="W81"/>
  <c r="X81"/>
  <c r="Y81"/>
  <c r="O82"/>
  <c r="P82"/>
  <c r="Q82"/>
  <c r="R82"/>
  <c r="S82"/>
  <c r="T82"/>
  <c r="U82"/>
  <c r="V82"/>
  <c r="W82"/>
  <c r="X82"/>
  <c r="Y82"/>
  <c r="O83"/>
  <c r="P83"/>
  <c r="Q83"/>
  <c r="R83"/>
  <c r="S83"/>
  <c r="T83"/>
  <c r="U83"/>
  <c r="V83"/>
  <c r="W83"/>
  <c r="X83"/>
  <c r="Y83"/>
  <c r="O84"/>
  <c r="P84"/>
  <c r="Q84"/>
  <c r="R84"/>
  <c r="S84"/>
  <c r="T84"/>
  <c r="U84"/>
  <c r="V84"/>
  <c r="W84"/>
  <c r="X84"/>
  <c r="Y84"/>
  <c r="O85"/>
  <c r="P85"/>
  <c r="Q85"/>
  <c r="R85"/>
  <c r="S85"/>
  <c r="T85"/>
  <c r="U85"/>
  <c r="V85"/>
  <c r="W85"/>
  <c r="X85"/>
  <c r="Y85"/>
  <c r="O87"/>
  <c r="P87"/>
  <c r="Q87"/>
  <c r="R87"/>
  <c r="S87"/>
  <c r="T87"/>
  <c r="U87"/>
  <c r="V87"/>
  <c r="W87"/>
  <c r="X87"/>
  <c r="Y87"/>
  <c r="O88"/>
  <c r="P88"/>
  <c r="Q88"/>
  <c r="R88"/>
  <c r="S88"/>
  <c r="T88"/>
  <c r="U88"/>
  <c r="V88"/>
  <c r="W88"/>
  <c r="X88"/>
  <c r="Y88"/>
  <c r="O89"/>
  <c r="P89"/>
  <c r="Q89"/>
  <c r="R89"/>
  <c r="S89"/>
  <c r="T89"/>
  <c r="U89"/>
  <c r="V89"/>
  <c r="W89"/>
  <c r="X89"/>
  <c r="Y89"/>
  <c r="O90"/>
  <c r="P90"/>
  <c r="Q90"/>
  <c r="R90"/>
  <c r="S90"/>
  <c r="T90"/>
  <c r="U90"/>
  <c r="V90"/>
  <c r="W90"/>
  <c r="X90"/>
  <c r="Y90"/>
  <c r="O91"/>
  <c r="P91"/>
  <c r="Q91"/>
  <c r="R91"/>
  <c r="S91"/>
  <c r="T91"/>
  <c r="U91"/>
  <c r="V91"/>
  <c r="W91"/>
  <c r="X91"/>
  <c r="Y91"/>
  <c r="O92"/>
  <c r="P92"/>
  <c r="Q92"/>
  <c r="R92"/>
  <c r="S92"/>
  <c r="T92"/>
  <c r="U92"/>
  <c r="V92"/>
  <c r="W92"/>
  <c r="X92"/>
  <c r="Y92"/>
  <c r="O94"/>
  <c r="P94"/>
  <c r="Q94"/>
  <c r="R94"/>
  <c r="S94"/>
  <c r="T94"/>
  <c r="U94"/>
  <c r="V94"/>
  <c r="W94"/>
  <c r="X94"/>
  <c r="Y94"/>
  <c r="O95"/>
  <c r="P95"/>
  <c r="Q95"/>
  <c r="R95"/>
  <c r="S95"/>
  <c r="T95"/>
  <c r="U95"/>
  <c r="V95"/>
  <c r="W95"/>
  <c r="X95"/>
  <c r="Y95"/>
  <c r="O96"/>
  <c r="P96"/>
  <c r="Q96"/>
  <c r="R96"/>
  <c r="S96"/>
  <c r="T96"/>
  <c r="U96"/>
  <c r="V96"/>
  <c r="W96"/>
  <c r="X96"/>
  <c r="Y96"/>
  <c r="O97"/>
  <c r="P97"/>
  <c r="Q97"/>
  <c r="R97"/>
  <c r="S97"/>
  <c r="T97"/>
  <c r="U97"/>
  <c r="V97"/>
  <c r="W97"/>
  <c r="X97"/>
  <c r="Y97"/>
  <c r="O99"/>
  <c r="P99"/>
  <c r="Q99"/>
  <c r="R99"/>
  <c r="S99"/>
  <c r="T99"/>
  <c r="U99"/>
  <c r="V99"/>
  <c r="W99"/>
  <c r="X99"/>
  <c r="Y99"/>
  <c r="O100"/>
  <c r="P100"/>
  <c r="Q100"/>
  <c r="R100"/>
  <c r="S100"/>
  <c r="T100"/>
  <c r="U100"/>
  <c r="V100"/>
  <c r="W100"/>
  <c r="X100"/>
  <c r="Y100"/>
  <c r="O101"/>
  <c r="P101"/>
  <c r="Q101"/>
  <c r="R101"/>
  <c r="S101"/>
  <c r="T101"/>
  <c r="U101"/>
  <c r="V101"/>
  <c r="W101"/>
  <c r="X101"/>
  <c r="Y101"/>
  <c r="O102"/>
  <c r="P102"/>
  <c r="Q102"/>
  <c r="R102"/>
  <c r="S102"/>
  <c r="T102"/>
  <c r="U102"/>
  <c r="V102"/>
  <c r="W102"/>
  <c r="X102"/>
  <c r="Y102"/>
  <c r="O104"/>
  <c r="P104"/>
  <c r="Q104"/>
  <c r="R104"/>
  <c r="S104"/>
  <c r="T104"/>
  <c r="U104"/>
  <c r="V104"/>
  <c r="W104"/>
  <c r="X104"/>
  <c r="Y104"/>
  <c r="O105"/>
  <c r="P105"/>
  <c r="Q105"/>
  <c r="R105"/>
  <c r="S105"/>
  <c r="T105"/>
  <c r="U105"/>
  <c r="V105"/>
  <c r="W105"/>
  <c r="X105"/>
  <c r="Y105"/>
  <c r="O106"/>
  <c r="P106"/>
  <c r="Q106"/>
  <c r="R106"/>
  <c r="S106"/>
  <c r="T106"/>
  <c r="U106"/>
  <c r="V106"/>
  <c r="W106"/>
  <c r="X106"/>
  <c r="Y106"/>
  <c r="O107"/>
  <c r="P107"/>
  <c r="Q107"/>
  <c r="R107"/>
  <c r="S107"/>
  <c r="T107"/>
  <c r="U107"/>
  <c r="V107"/>
  <c r="W107"/>
  <c r="X107"/>
  <c r="Y107"/>
  <c r="O108"/>
  <c r="P108"/>
  <c r="Q108"/>
  <c r="R108"/>
  <c r="S108"/>
  <c r="T108"/>
  <c r="U108"/>
  <c r="V108"/>
  <c r="W108"/>
  <c r="X108"/>
  <c r="Y108"/>
  <c r="O109"/>
  <c r="P109"/>
  <c r="Q109"/>
  <c r="R109"/>
  <c r="S109"/>
  <c r="T109"/>
  <c r="U109"/>
  <c r="V109"/>
  <c r="W109"/>
  <c r="X109"/>
  <c r="Y109"/>
  <c r="O110"/>
  <c r="P110"/>
  <c r="Q110"/>
  <c r="R110"/>
  <c r="S110"/>
  <c r="T110"/>
  <c r="U110"/>
  <c r="V110"/>
  <c r="W110"/>
  <c r="X110"/>
  <c r="Y110"/>
  <c r="O111"/>
  <c r="P111"/>
  <c r="Q111"/>
  <c r="R111"/>
  <c r="S111"/>
  <c r="T111"/>
  <c r="U111"/>
  <c r="V111"/>
  <c r="W111"/>
  <c r="X111"/>
  <c r="Y111"/>
  <c r="O112"/>
  <c r="P112"/>
  <c r="Q112"/>
  <c r="R112"/>
  <c r="S112"/>
  <c r="T112"/>
  <c r="U112"/>
  <c r="V112"/>
  <c r="W112"/>
  <c r="X112"/>
  <c r="Y112"/>
  <c r="O114"/>
  <c r="P114"/>
  <c r="Q114"/>
  <c r="R114"/>
  <c r="S114"/>
  <c r="T114"/>
  <c r="U114"/>
  <c r="V114"/>
  <c r="W114"/>
  <c r="X114"/>
  <c r="Y114"/>
  <c r="O115"/>
  <c r="P115"/>
  <c r="Q115"/>
  <c r="R115"/>
  <c r="S115"/>
  <c r="T115"/>
  <c r="U115"/>
  <c r="V115"/>
  <c r="W115"/>
  <c r="X115"/>
  <c r="Y115"/>
  <c r="O116"/>
  <c r="P116"/>
  <c r="Q116"/>
  <c r="R116"/>
  <c r="S116"/>
  <c r="T116"/>
  <c r="U116"/>
  <c r="V116"/>
  <c r="W116"/>
  <c r="X116"/>
  <c r="Y116"/>
  <c r="O117"/>
  <c r="P117"/>
  <c r="Q117"/>
  <c r="R117"/>
  <c r="S117"/>
  <c r="T117"/>
  <c r="U117"/>
  <c r="V117"/>
  <c r="W117"/>
  <c r="X117"/>
  <c r="Y117"/>
  <c r="O118"/>
  <c r="P118"/>
  <c r="Q118"/>
  <c r="R118"/>
  <c r="S118"/>
  <c r="T118"/>
  <c r="U118"/>
  <c r="V118"/>
  <c r="W118"/>
  <c r="X118"/>
  <c r="Y118"/>
  <c r="O119"/>
  <c r="P119"/>
  <c r="Q119"/>
  <c r="R119"/>
  <c r="S119"/>
  <c r="T119"/>
  <c r="U119"/>
  <c r="V119"/>
  <c r="W119"/>
  <c r="X119"/>
  <c r="Y119"/>
  <c r="N119" i="4" l="1"/>
  <c r="M119"/>
  <c r="L119"/>
  <c r="K119"/>
  <c r="J119"/>
  <c r="I119"/>
  <c r="H119"/>
  <c r="G119"/>
  <c r="F119"/>
  <c r="E119"/>
  <c r="D119"/>
  <c r="C119"/>
  <c r="B119" s="1"/>
  <c r="N118"/>
  <c r="M118"/>
  <c r="L118"/>
  <c r="K118"/>
  <c r="J118"/>
  <c r="I118"/>
  <c r="H118"/>
  <c r="G118"/>
  <c r="F118"/>
  <c r="E118"/>
  <c r="D118"/>
  <c r="C118"/>
  <c r="B118" s="1"/>
  <c r="N117"/>
  <c r="M117"/>
  <c r="L117"/>
  <c r="K117"/>
  <c r="J117"/>
  <c r="I117"/>
  <c r="H117"/>
  <c r="G117"/>
  <c r="F117"/>
  <c r="E117"/>
  <c r="D117"/>
  <c r="C117"/>
  <c r="B117" s="1"/>
  <c r="N116"/>
  <c r="M116"/>
  <c r="L116"/>
  <c r="K116"/>
  <c r="J116"/>
  <c r="I116"/>
  <c r="H116"/>
  <c r="G116"/>
  <c r="F116"/>
  <c r="E116"/>
  <c r="D116"/>
  <c r="C116"/>
  <c r="B116" s="1"/>
  <c r="N115"/>
  <c r="M115"/>
  <c r="L115"/>
  <c r="K115"/>
  <c r="J115"/>
  <c r="I115"/>
  <c r="H115"/>
  <c r="G115"/>
  <c r="F115"/>
  <c r="E115"/>
  <c r="D115"/>
  <c r="C115"/>
  <c r="B115" s="1"/>
  <c r="N114"/>
  <c r="M114"/>
  <c r="L114"/>
  <c r="K114"/>
  <c r="J114"/>
  <c r="I114"/>
  <c r="H114"/>
  <c r="G114"/>
  <c r="F114"/>
  <c r="E114"/>
  <c r="D114"/>
  <c r="C114"/>
  <c r="B114" s="1"/>
  <c r="N112"/>
  <c r="M112"/>
  <c r="L112"/>
  <c r="K112"/>
  <c r="J112"/>
  <c r="I112"/>
  <c r="H112"/>
  <c r="G112"/>
  <c r="F112"/>
  <c r="E112"/>
  <c r="D112"/>
  <c r="C112"/>
  <c r="B112" s="1"/>
  <c r="N111"/>
  <c r="M111"/>
  <c r="L111"/>
  <c r="K111"/>
  <c r="J111"/>
  <c r="I111"/>
  <c r="H111"/>
  <c r="G111"/>
  <c r="F111"/>
  <c r="E111"/>
  <c r="D111"/>
  <c r="C111"/>
  <c r="B111" s="1"/>
  <c r="N110"/>
  <c r="M110"/>
  <c r="L110"/>
  <c r="K110"/>
  <c r="J110"/>
  <c r="I110"/>
  <c r="H110"/>
  <c r="G110"/>
  <c r="F110"/>
  <c r="E110"/>
  <c r="D110"/>
  <c r="C110"/>
  <c r="B110" s="1"/>
  <c r="N109"/>
  <c r="M109"/>
  <c r="L109"/>
  <c r="K109"/>
  <c r="J109"/>
  <c r="I109"/>
  <c r="H109"/>
  <c r="G109"/>
  <c r="F109"/>
  <c r="E109"/>
  <c r="D109"/>
  <c r="C109"/>
  <c r="B109" s="1"/>
  <c r="N108"/>
  <c r="M108"/>
  <c r="L108"/>
  <c r="K108"/>
  <c r="J108"/>
  <c r="I108"/>
  <c r="H108"/>
  <c r="G108"/>
  <c r="F108"/>
  <c r="E108"/>
  <c r="D108"/>
  <c r="C108"/>
  <c r="B108" s="1"/>
  <c r="N107"/>
  <c r="M107"/>
  <c r="L107"/>
  <c r="K107"/>
  <c r="J107"/>
  <c r="I107"/>
  <c r="H107"/>
  <c r="G107"/>
  <c r="F107"/>
  <c r="E107"/>
  <c r="D107"/>
  <c r="C107"/>
  <c r="B107" s="1"/>
  <c r="N106"/>
  <c r="M106"/>
  <c r="L106"/>
  <c r="K106"/>
  <c r="J106"/>
  <c r="I106"/>
  <c r="H106"/>
  <c r="G106"/>
  <c r="F106"/>
  <c r="E106"/>
  <c r="D106"/>
  <c r="C106"/>
  <c r="B106" s="1"/>
  <c r="N105"/>
  <c r="M105"/>
  <c r="L105"/>
  <c r="K105"/>
  <c r="J105"/>
  <c r="I105"/>
  <c r="H105"/>
  <c r="G105"/>
  <c r="F105"/>
  <c r="E105"/>
  <c r="D105"/>
  <c r="C105"/>
  <c r="B105" s="1"/>
  <c r="N104"/>
  <c r="M104"/>
  <c r="L104"/>
  <c r="K104"/>
  <c r="J104"/>
  <c r="I104"/>
  <c r="H104"/>
  <c r="G104"/>
  <c r="F104"/>
  <c r="E104"/>
  <c r="D104"/>
  <c r="C104"/>
  <c r="B104" s="1"/>
  <c r="N102"/>
  <c r="M102"/>
  <c r="L102"/>
  <c r="K102"/>
  <c r="J102"/>
  <c r="I102"/>
  <c r="H102"/>
  <c r="G102"/>
  <c r="F102"/>
  <c r="E102"/>
  <c r="D102"/>
  <c r="C102"/>
  <c r="B102" s="1"/>
  <c r="N101"/>
  <c r="M101"/>
  <c r="L101"/>
  <c r="K101"/>
  <c r="J101"/>
  <c r="I101"/>
  <c r="H101"/>
  <c r="G101"/>
  <c r="F101"/>
  <c r="E101"/>
  <c r="D101"/>
  <c r="C101"/>
  <c r="B101" s="1"/>
  <c r="N100"/>
  <c r="M100"/>
  <c r="L100"/>
  <c r="K100"/>
  <c r="J100"/>
  <c r="I100"/>
  <c r="H100"/>
  <c r="G100"/>
  <c r="F100"/>
  <c r="E100"/>
  <c r="D100"/>
  <c r="C100"/>
  <c r="B100" s="1"/>
  <c r="N99"/>
  <c r="M99"/>
  <c r="L99"/>
  <c r="K99"/>
  <c r="J99"/>
  <c r="I99"/>
  <c r="H99"/>
  <c r="G99"/>
  <c r="F99"/>
  <c r="E99"/>
  <c r="D99"/>
  <c r="C99"/>
  <c r="B99" s="1"/>
  <c r="N97"/>
  <c r="M97"/>
  <c r="L97"/>
  <c r="K97"/>
  <c r="J97"/>
  <c r="I97"/>
  <c r="H97"/>
  <c r="G97"/>
  <c r="F97"/>
  <c r="E97"/>
  <c r="D97"/>
  <c r="C97"/>
  <c r="B97" s="1"/>
  <c r="N96"/>
  <c r="M96"/>
  <c r="L96"/>
  <c r="K96"/>
  <c r="J96"/>
  <c r="I96"/>
  <c r="H96"/>
  <c r="G96"/>
  <c r="F96"/>
  <c r="E96"/>
  <c r="D96"/>
  <c r="C96"/>
  <c r="B96" s="1"/>
  <c r="N95"/>
  <c r="M95"/>
  <c r="L95"/>
  <c r="K95"/>
  <c r="J95"/>
  <c r="I95"/>
  <c r="H95"/>
  <c r="G95"/>
  <c r="F95"/>
  <c r="E95"/>
  <c r="D95"/>
  <c r="C95"/>
  <c r="B95" s="1"/>
  <c r="N94"/>
  <c r="M94"/>
  <c r="L94"/>
  <c r="K94"/>
  <c r="J94"/>
  <c r="I94"/>
  <c r="H94"/>
  <c r="G94"/>
  <c r="F94"/>
  <c r="E94"/>
  <c r="D94"/>
  <c r="C94"/>
  <c r="B94" s="1"/>
  <c r="N92"/>
  <c r="M92"/>
  <c r="L92"/>
  <c r="K92"/>
  <c r="J92"/>
  <c r="I92"/>
  <c r="H92"/>
  <c r="G92"/>
  <c r="F92"/>
  <c r="E92"/>
  <c r="D92"/>
  <c r="C92"/>
  <c r="B92" s="1"/>
  <c r="N91"/>
  <c r="M91"/>
  <c r="L91"/>
  <c r="K91"/>
  <c r="J91"/>
  <c r="I91"/>
  <c r="H91"/>
  <c r="G91"/>
  <c r="F91"/>
  <c r="E91"/>
  <c r="D91"/>
  <c r="C91"/>
  <c r="B91" s="1"/>
  <c r="N90"/>
  <c r="M90"/>
  <c r="L90"/>
  <c r="K90"/>
  <c r="J90"/>
  <c r="I90"/>
  <c r="H90"/>
  <c r="G90"/>
  <c r="F90"/>
  <c r="E90"/>
  <c r="D90"/>
  <c r="C90"/>
  <c r="B90" s="1"/>
  <c r="N89"/>
  <c r="M89"/>
  <c r="L89"/>
  <c r="K89"/>
  <c r="J89"/>
  <c r="I89"/>
  <c r="H89"/>
  <c r="G89"/>
  <c r="F89"/>
  <c r="E89"/>
  <c r="D89"/>
  <c r="C89"/>
  <c r="B89" s="1"/>
  <c r="N88"/>
  <c r="M88"/>
  <c r="L88"/>
  <c r="K88"/>
  <c r="J88"/>
  <c r="I88"/>
  <c r="H88"/>
  <c r="G88"/>
  <c r="F88"/>
  <c r="E88"/>
  <c r="D88"/>
  <c r="C88"/>
  <c r="B88" s="1"/>
  <c r="N87"/>
  <c r="M87"/>
  <c r="L87"/>
  <c r="K87"/>
  <c r="J87"/>
  <c r="I87"/>
  <c r="H87"/>
  <c r="G87"/>
  <c r="F87"/>
  <c r="E87"/>
  <c r="D87"/>
  <c r="C87"/>
  <c r="B87" s="1"/>
  <c r="N85"/>
  <c r="M85"/>
  <c r="L85"/>
  <c r="K85"/>
  <c r="J85"/>
  <c r="I85"/>
  <c r="H85"/>
  <c r="G85"/>
  <c r="F85"/>
  <c r="E85"/>
  <c r="D85"/>
  <c r="C85"/>
  <c r="B85" s="1"/>
  <c r="N84"/>
  <c r="M84"/>
  <c r="L84"/>
  <c r="K84"/>
  <c r="J84"/>
  <c r="I84"/>
  <c r="H84"/>
  <c r="G84"/>
  <c r="F84"/>
  <c r="E84"/>
  <c r="D84"/>
  <c r="C84"/>
  <c r="B84" s="1"/>
  <c r="N83"/>
  <c r="M83"/>
  <c r="L83"/>
  <c r="K83"/>
  <c r="J83"/>
  <c r="I83"/>
  <c r="H83"/>
  <c r="G83"/>
  <c r="F83"/>
  <c r="E83"/>
  <c r="D83"/>
  <c r="C83"/>
  <c r="B83" s="1"/>
  <c r="N82"/>
  <c r="M82"/>
  <c r="L82"/>
  <c r="K82"/>
  <c r="J82"/>
  <c r="I82"/>
  <c r="H82"/>
  <c r="G82"/>
  <c r="F82"/>
  <c r="E82"/>
  <c r="D82"/>
  <c r="C82"/>
  <c r="B82" s="1"/>
  <c r="N81"/>
  <c r="M81"/>
  <c r="L81"/>
  <c r="K81"/>
  <c r="J81"/>
  <c r="I81"/>
  <c r="H81"/>
  <c r="G81"/>
  <c r="F81"/>
  <c r="E81"/>
  <c r="D81"/>
  <c r="C81"/>
  <c r="B81" s="1"/>
  <c r="N80"/>
  <c r="M80"/>
  <c r="L80"/>
  <c r="K80"/>
  <c r="J80"/>
  <c r="I80"/>
  <c r="H80"/>
  <c r="G80"/>
  <c r="F80"/>
  <c r="E80"/>
  <c r="D80"/>
  <c r="C80"/>
  <c r="B80" s="1"/>
  <c r="N79"/>
  <c r="M79"/>
  <c r="L79"/>
  <c r="K79"/>
  <c r="J79"/>
  <c r="I79"/>
  <c r="H79"/>
  <c r="G79"/>
  <c r="F79"/>
  <c r="E79"/>
  <c r="D79"/>
  <c r="C79"/>
  <c r="B79" s="1"/>
  <c r="N77"/>
  <c r="M77"/>
  <c r="L77"/>
  <c r="K77"/>
  <c r="J77"/>
  <c r="I77"/>
  <c r="H77"/>
  <c r="G77"/>
  <c r="F77"/>
  <c r="E77"/>
  <c r="D77"/>
  <c r="C77"/>
  <c r="B77" s="1"/>
  <c r="N76"/>
  <c r="M76"/>
  <c r="L76"/>
  <c r="K76"/>
  <c r="J76"/>
  <c r="I76"/>
  <c r="H76"/>
  <c r="G76"/>
  <c r="F76"/>
  <c r="E76"/>
  <c r="D76"/>
  <c r="C76"/>
  <c r="B76" s="1"/>
  <c r="N74"/>
  <c r="M74"/>
  <c r="L74"/>
  <c r="K74"/>
  <c r="J74"/>
  <c r="I74"/>
  <c r="H74"/>
  <c r="G74"/>
  <c r="F74"/>
  <c r="E74"/>
  <c r="D74"/>
  <c r="C74"/>
  <c r="B74" s="1"/>
  <c r="N73"/>
  <c r="M73"/>
  <c r="L73"/>
  <c r="K73"/>
  <c r="J73"/>
  <c r="I73"/>
  <c r="H73"/>
  <c r="G73"/>
  <c r="F73"/>
  <c r="E73"/>
  <c r="D73"/>
  <c r="C73"/>
  <c r="B73" s="1"/>
  <c r="N72"/>
  <c r="M72"/>
  <c r="L72"/>
  <c r="K72"/>
  <c r="J72"/>
  <c r="I72"/>
  <c r="H72"/>
  <c r="G72"/>
  <c r="F72"/>
  <c r="E72"/>
  <c r="D72"/>
  <c r="C72"/>
  <c r="B72" s="1"/>
  <c r="N71"/>
  <c r="M71"/>
  <c r="L71"/>
  <c r="K71"/>
  <c r="J71"/>
  <c r="I71"/>
  <c r="H71"/>
  <c r="G71"/>
  <c r="F71"/>
  <c r="E71"/>
  <c r="D71"/>
  <c r="C71"/>
  <c r="B71" s="1"/>
  <c r="N70"/>
  <c r="M70"/>
  <c r="L70"/>
  <c r="K70"/>
  <c r="J70"/>
  <c r="I70"/>
  <c r="H70"/>
  <c r="G70"/>
  <c r="F70"/>
  <c r="E70"/>
  <c r="D70"/>
  <c r="C70"/>
  <c r="B70" s="1"/>
  <c r="N69"/>
  <c r="M69"/>
  <c r="L69"/>
  <c r="K69"/>
  <c r="J69"/>
  <c r="I69"/>
  <c r="H69"/>
  <c r="G69"/>
  <c r="F69"/>
  <c r="E69"/>
  <c r="D69"/>
  <c r="C69"/>
  <c r="B69" s="1"/>
  <c r="N63"/>
  <c r="M63"/>
  <c r="L63"/>
  <c r="K63"/>
  <c r="J63"/>
  <c r="I63"/>
  <c r="H63"/>
  <c r="G63"/>
  <c r="F63"/>
  <c r="E63"/>
  <c r="D63"/>
  <c r="C63"/>
  <c r="B63" s="1"/>
  <c r="N62"/>
  <c r="M62"/>
  <c r="L62"/>
  <c r="K62"/>
  <c r="J62"/>
  <c r="I62"/>
  <c r="H62"/>
  <c r="G62"/>
  <c r="F62"/>
  <c r="E62"/>
  <c r="D62"/>
  <c r="C62"/>
  <c r="B62" s="1"/>
  <c r="N61"/>
  <c r="M61"/>
  <c r="L61"/>
  <c r="K61"/>
  <c r="J61"/>
  <c r="I61"/>
  <c r="H61"/>
  <c r="G61"/>
  <c r="F61"/>
  <c r="E61"/>
  <c r="D61"/>
  <c r="C61"/>
  <c r="B61" s="1"/>
  <c r="N60"/>
  <c r="M60"/>
  <c r="L60"/>
  <c r="K60"/>
  <c r="J60"/>
  <c r="I60"/>
  <c r="H60"/>
  <c r="G60"/>
  <c r="F60"/>
  <c r="E60"/>
  <c r="D60"/>
  <c r="C60"/>
  <c r="B60" s="1"/>
  <c r="N59"/>
  <c r="M59"/>
  <c r="L59"/>
  <c r="K59"/>
  <c r="J59"/>
  <c r="I59"/>
  <c r="H59"/>
  <c r="G59"/>
  <c r="F59"/>
  <c r="E59"/>
  <c r="D59"/>
  <c r="C59"/>
  <c r="B59" s="1"/>
  <c r="N58"/>
  <c r="M58"/>
  <c r="L58"/>
  <c r="K58"/>
  <c r="J58"/>
  <c r="I58"/>
  <c r="H58"/>
  <c r="G58"/>
  <c r="F58"/>
  <c r="E58"/>
  <c r="D58"/>
  <c r="C58"/>
  <c r="B58" s="1"/>
  <c r="N57"/>
  <c r="M57"/>
  <c r="L57"/>
  <c r="K57"/>
  <c r="J57"/>
  <c r="I57"/>
  <c r="H57"/>
  <c r="G57"/>
  <c r="F57"/>
  <c r="E57"/>
  <c r="D57"/>
  <c r="C57"/>
  <c r="B57" s="1"/>
  <c r="N56"/>
  <c r="M56"/>
  <c r="L56"/>
  <c r="K56"/>
  <c r="J56"/>
  <c r="I56"/>
  <c r="H56"/>
  <c r="G56"/>
  <c r="F56"/>
  <c r="E56"/>
  <c r="D56"/>
  <c r="C56"/>
  <c r="B56" s="1"/>
  <c r="N55"/>
  <c r="M55"/>
  <c r="L55"/>
  <c r="K55"/>
  <c r="J55"/>
  <c r="I55"/>
  <c r="H55"/>
  <c r="G55"/>
  <c r="F55"/>
  <c r="E55"/>
  <c r="D55"/>
  <c r="C55"/>
  <c r="B55" s="1"/>
  <c r="N54"/>
  <c r="M54"/>
  <c r="L54"/>
  <c r="K54"/>
  <c r="J54"/>
  <c r="I54"/>
  <c r="H54"/>
  <c r="G54"/>
  <c r="F54"/>
  <c r="E54"/>
  <c r="D54"/>
  <c r="C54"/>
  <c r="B54" s="1"/>
  <c r="N52"/>
  <c r="M52"/>
  <c r="L52"/>
  <c r="K52"/>
  <c r="J52"/>
  <c r="I52"/>
  <c r="H52"/>
  <c r="G52"/>
  <c r="F52"/>
  <c r="E52"/>
  <c r="D52"/>
  <c r="C52"/>
  <c r="B52" s="1"/>
  <c r="N51"/>
  <c r="M51"/>
  <c r="L51"/>
  <c r="K51"/>
  <c r="J51"/>
  <c r="I51"/>
  <c r="H51"/>
  <c r="G51"/>
  <c r="F51"/>
  <c r="E51"/>
  <c r="D51"/>
  <c r="C51"/>
  <c r="B51" s="1"/>
  <c r="N50"/>
  <c r="M50"/>
  <c r="L50"/>
  <c r="K50"/>
  <c r="J50"/>
  <c r="I50"/>
  <c r="H50"/>
  <c r="G50"/>
  <c r="F50"/>
  <c r="E50"/>
  <c r="D50"/>
  <c r="C50"/>
  <c r="B50" s="1"/>
  <c r="N49"/>
  <c r="M49"/>
  <c r="L49"/>
  <c r="K49"/>
  <c r="J49"/>
  <c r="I49"/>
  <c r="H49"/>
  <c r="G49"/>
  <c r="F49"/>
  <c r="E49"/>
  <c r="D49"/>
  <c r="C49"/>
  <c r="B49" s="1"/>
  <c r="N48"/>
  <c r="M48"/>
  <c r="L48"/>
  <c r="K48"/>
  <c r="J48"/>
  <c r="I48"/>
  <c r="H48"/>
  <c r="G48"/>
  <c r="F48"/>
  <c r="E48"/>
  <c r="D48"/>
  <c r="C48"/>
  <c r="B48" s="1"/>
  <c r="N47"/>
  <c r="M47"/>
  <c r="L47"/>
  <c r="K47"/>
  <c r="J47"/>
  <c r="I47"/>
  <c r="H47"/>
  <c r="G47"/>
  <c r="F47"/>
  <c r="E47"/>
  <c r="D47"/>
  <c r="C47"/>
  <c r="B47" s="1"/>
  <c r="N46"/>
  <c r="M46"/>
  <c r="L46"/>
  <c r="K46"/>
  <c r="J46"/>
  <c r="I46"/>
  <c r="H46"/>
  <c r="G46"/>
  <c r="F46"/>
  <c r="E46"/>
  <c r="D46"/>
  <c r="C46"/>
  <c r="B46" s="1"/>
  <c r="N45"/>
  <c r="M45"/>
  <c r="L45"/>
  <c r="K45"/>
  <c r="J45"/>
  <c r="I45"/>
  <c r="H45"/>
  <c r="G45"/>
  <c r="F45"/>
  <c r="E45"/>
  <c r="D45"/>
  <c r="C45"/>
  <c r="B45" s="1"/>
  <c r="N44"/>
  <c r="M44"/>
  <c r="L44"/>
  <c r="K44"/>
  <c r="J44"/>
  <c r="I44"/>
  <c r="H44"/>
  <c r="G44"/>
  <c r="F44"/>
  <c r="E44"/>
  <c r="D44"/>
  <c r="C44"/>
  <c r="B44" s="1"/>
  <c r="N43"/>
  <c r="M43"/>
  <c r="L43"/>
  <c r="K43"/>
  <c r="J43"/>
  <c r="I43"/>
  <c r="H43"/>
  <c r="G43"/>
  <c r="F43"/>
  <c r="E43"/>
  <c r="D43"/>
  <c r="C43"/>
  <c r="B43" s="1"/>
  <c r="N42"/>
  <c r="M42"/>
  <c r="L42"/>
  <c r="K42"/>
  <c r="J42"/>
  <c r="I42"/>
  <c r="H42"/>
  <c r="G42"/>
  <c r="F42"/>
  <c r="E42"/>
  <c r="D42"/>
  <c r="C42"/>
  <c r="B42" s="1"/>
  <c r="N40"/>
  <c r="M40"/>
  <c r="L40"/>
  <c r="K40"/>
  <c r="J40"/>
  <c r="I40"/>
  <c r="H40"/>
  <c r="G40"/>
  <c r="F40"/>
  <c r="E40"/>
  <c r="D40"/>
  <c r="C40"/>
  <c r="B40" s="1"/>
  <c r="N39"/>
  <c r="M39"/>
  <c r="L39"/>
  <c r="K39"/>
  <c r="J39"/>
  <c r="I39"/>
  <c r="H39"/>
  <c r="G39"/>
  <c r="F39"/>
  <c r="E39"/>
  <c r="D39"/>
  <c r="C39"/>
  <c r="B39" s="1"/>
  <c r="N38"/>
  <c r="M38"/>
  <c r="L38"/>
  <c r="K38"/>
  <c r="J38"/>
  <c r="I38"/>
  <c r="H38"/>
  <c r="G38"/>
  <c r="F38"/>
  <c r="E38"/>
  <c r="D38"/>
  <c r="C38"/>
  <c r="B38" s="1"/>
  <c r="N37"/>
  <c r="M37"/>
  <c r="L37"/>
  <c r="K37"/>
  <c r="J37"/>
  <c r="I37"/>
  <c r="H37"/>
  <c r="G37"/>
  <c r="F37"/>
  <c r="E37"/>
  <c r="D37"/>
  <c r="C37"/>
  <c r="B37" s="1"/>
  <c r="N36"/>
  <c r="M36"/>
  <c r="L36"/>
  <c r="K36"/>
  <c r="J36"/>
  <c r="I36"/>
  <c r="H36"/>
  <c r="G36"/>
  <c r="F36"/>
  <c r="E36"/>
  <c r="D36"/>
  <c r="C36"/>
  <c r="B36" s="1"/>
  <c r="N35"/>
  <c r="M35"/>
  <c r="L35"/>
  <c r="K35"/>
  <c r="J35"/>
  <c r="I35"/>
  <c r="H35"/>
  <c r="G35"/>
  <c r="F35"/>
  <c r="E35"/>
  <c r="D35"/>
  <c r="C35"/>
  <c r="B35" s="1"/>
  <c r="N34"/>
  <c r="M34"/>
  <c r="L34"/>
  <c r="K34"/>
  <c r="J34"/>
  <c r="I34"/>
  <c r="H34"/>
  <c r="G34"/>
  <c r="F34"/>
  <c r="E34"/>
  <c r="D34"/>
  <c r="C34"/>
  <c r="B34" s="1"/>
  <c r="N33"/>
  <c r="M33"/>
  <c r="L33"/>
  <c r="K33"/>
  <c r="J33"/>
  <c r="I33"/>
  <c r="H33"/>
  <c r="G33"/>
  <c r="F33"/>
  <c r="E33"/>
  <c r="D33"/>
  <c r="C33"/>
  <c r="B33" s="1"/>
  <c r="N32"/>
  <c r="M32"/>
  <c r="L32"/>
  <c r="K32"/>
  <c r="J32"/>
  <c r="I32"/>
  <c r="H32"/>
  <c r="G32"/>
  <c r="F32"/>
  <c r="E32"/>
  <c r="D32"/>
  <c r="C32"/>
  <c r="B32" s="1"/>
  <c r="N31"/>
  <c r="M31"/>
  <c r="L31"/>
  <c r="K31"/>
  <c r="J31"/>
  <c r="I31"/>
  <c r="H31"/>
  <c r="G31"/>
  <c r="F31"/>
  <c r="E31"/>
  <c r="D31"/>
  <c r="C31"/>
  <c r="B31" s="1"/>
  <c r="N30"/>
  <c r="M30"/>
  <c r="L30"/>
  <c r="K30"/>
  <c r="J30"/>
  <c r="I30"/>
  <c r="H30"/>
  <c r="G30"/>
  <c r="F30"/>
  <c r="E30"/>
  <c r="D30"/>
  <c r="C30"/>
  <c r="B30" s="1"/>
  <c r="N29"/>
  <c r="M29"/>
  <c r="L29"/>
  <c r="K29"/>
  <c r="J29"/>
  <c r="I29"/>
  <c r="H29"/>
  <c r="G29"/>
  <c r="F29"/>
  <c r="E29"/>
  <c r="D29"/>
  <c r="C29"/>
  <c r="B29" s="1"/>
  <c r="N27"/>
  <c r="M27"/>
  <c r="L27"/>
  <c r="K27"/>
  <c r="J27"/>
  <c r="I27"/>
  <c r="H27"/>
  <c r="G27"/>
  <c r="F27"/>
  <c r="E27"/>
  <c r="D27"/>
  <c r="C27"/>
  <c r="B27" s="1"/>
  <c r="N26"/>
  <c r="M26"/>
  <c r="L26"/>
  <c r="K26"/>
  <c r="J26"/>
  <c r="I26"/>
  <c r="H26"/>
  <c r="G26"/>
  <c r="F26"/>
  <c r="E26"/>
  <c r="D26"/>
  <c r="C26"/>
  <c r="B26" s="1"/>
  <c r="N24"/>
  <c r="M24"/>
  <c r="L24"/>
  <c r="K24"/>
  <c r="J24"/>
  <c r="I24"/>
  <c r="H24"/>
  <c r="G24"/>
  <c r="F24"/>
  <c r="E24"/>
  <c r="D24"/>
  <c r="C24"/>
  <c r="B24" s="1"/>
  <c r="N23"/>
  <c r="M23"/>
  <c r="L23"/>
  <c r="K23"/>
  <c r="J23"/>
  <c r="I23"/>
  <c r="H23"/>
  <c r="G23"/>
  <c r="F23"/>
  <c r="E23"/>
  <c r="D23"/>
  <c r="C23"/>
  <c r="B23" s="1"/>
  <c r="N22"/>
  <c r="M22"/>
  <c r="L22"/>
  <c r="K22"/>
  <c r="J22"/>
  <c r="I22"/>
  <c r="H22"/>
  <c r="G22"/>
  <c r="F22"/>
  <c r="E22"/>
  <c r="D22"/>
  <c r="C22"/>
  <c r="B22" s="1"/>
  <c r="N21"/>
  <c r="M21"/>
  <c r="L21"/>
  <c r="K21"/>
  <c r="J21"/>
  <c r="I21"/>
  <c r="H21"/>
  <c r="G21"/>
  <c r="F21"/>
  <c r="E21"/>
  <c r="D21"/>
  <c r="C21"/>
  <c r="B21" s="1"/>
  <c r="N20"/>
  <c r="M20"/>
  <c r="L20"/>
  <c r="K20"/>
  <c r="J20"/>
  <c r="I20"/>
  <c r="H20"/>
  <c r="G20"/>
  <c r="F20"/>
  <c r="E20"/>
  <c r="D20"/>
  <c r="C20"/>
  <c r="B20" s="1"/>
  <c r="N19"/>
  <c r="M19"/>
  <c r="L19"/>
  <c r="K19"/>
  <c r="J19"/>
  <c r="I19"/>
  <c r="H19"/>
  <c r="G19"/>
  <c r="F19"/>
  <c r="E19"/>
  <c r="D19"/>
  <c r="C19"/>
  <c r="B19" s="1"/>
  <c r="N18"/>
  <c r="M18"/>
  <c r="L18"/>
  <c r="K18"/>
  <c r="J18"/>
  <c r="I18"/>
  <c r="H18"/>
  <c r="G18"/>
  <c r="F18"/>
  <c r="E18"/>
  <c r="D18"/>
  <c r="C18"/>
  <c r="B18" s="1"/>
  <c r="N17"/>
  <c r="M17"/>
  <c r="L17"/>
  <c r="K17"/>
  <c r="J17"/>
  <c r="I17"/>
  <c r="H17"/>
  <c r="G17"/>
  <c r="F17"/>
  <c r="E17"/>
  <c r="D17"/>
  <c r="C17"/>
  <c r="B17" s="1"/>
  <c r="N16"/>
  <c r="M16"/>
  <c r="L16"/>
  <c r="K16"/>
  <c r="J16"/>
  <c r="I16"/>
  <c r="H16"/>
  <c r="G16"/>
  <c r="F16"/>
  <c r="E16"/>
  <c r="D16"/>
  <c r="C16"/>
  <c r="B16" s="1"/>
  <c r="N15"/>
  <c r="M15"/>
  <c r="L15"/>
  <c r="K15"/>
  <c r="J15"/>
  <c r="I15"/>
  <c r="H15"/>
  <c r="G15"/>
  <c r="F15"/>
  <c r="E15"/>
  <c r="D15"/>
  <c r="C15"/>
  <c r="B15" s="1"/>
  <c r="N14"/>
  <c r="M14"/>
  <c r="L14"/>
  <c r="K14"/>
  <c r="J14"/>
  <c r="I14"/>
  <c r="H14"/>
  <c r="G14"/>
  <c r="F14"/>
  <c r="E14"/>
  <c r="D14"/>
  <c r="C14"/>
  <c r="B14" s="1"/>
  <c r="N13"/>
  <c r="M13"/>
  <c r="L13"/>
  <c r="K13"/>
  <c r="J13"/>
  <c r="I13"/>
  <c r="H13"/>
  <c r="G13"/>
  <c r="F13"/>
  <c r="E13"/>
  <c r="D13"/>
  <c r="C13"/>
  <c r="B13" s="1"/>
  <c r="N12"/>
  <c r="M12"/>
  <c r="L12"/>
  <c r="K12"/>
  <c r="J12"/>
  <c r="I12"/>
  <c r="H12"/>
  <c r="G12"/>
  <c r="F12"/>
  <c r="E12"/>
  <c r="D12"/>
  <c r="C12"/>
  <c r="B12" s="1"/>
  <c r="N11"/>
  <c r="M11"/>
  <c r="L11"/>
  <c r="K11"/>
  <c r="J11"/>
  <c r="I11"/>
  <c r="H11"/>
  <c r="G11"/>
  <c r="F11"/>
  <c r="E11"/>
  <c r="D11"/>
  <c r="C11"/>
  <c r="B11" s="1"/>
  <c r="N10"/>
  <c r="M10"/>
  <c r="L10"/>
  <c r="K10"/>
  <c r="J10"/>
  <c r="I10"/>
  <c r="H10"/>
  <c r="G10"/>
  <c r="F10"/>
  <c r="E10"/>
  <c r="D10"/>
  <c r="C10"/>
  <c r="B10" s="1"/>
  <c r="N9"/>
  <c r="M9"/>
  <c r="L9"/>
  <c r="K9"/>
  <c r="J9"/>
  <c r="I9"/>
  <c r="H9"/>
  <c r="G9"/>
  <c r="F9"/>
  <c r="E9"/>
  <c r="D9"/>
  <c r="C9"/>
  <c r="B9" s="1"/>
  <c r="N8"/>
  <c r="M8"/>
  <c r="L8"/>
  <c r="K8"/>
  <c r="J8"/>
  <c r="I8"/>
  <c r="H8"/>
  <c r="G8"/>
  <c r="F8"/>
  <c r="E8"/>
  <c r="D8"/>
  <c r="C8"/>
  <c r="B8" s="1"/>
  <c r="N7"/>
  <c r="M7"/>
  <c r="L7"/>
  <c r="K7"/>
  <c r="J7"/>
  <c r="I7"/>
  <c r="H7"/>
  <c r="G7"/>
  <c r="F7"/>
  <c r="E7"/>
  <c r="D7"/>
  <c r="C7"/>
  <c r="B7" s="1"/>
  <c r="N5"/>
  <c r="M5"/>
  <c r="L5"/>
  <c r="K5"/>
  <c r="J5"/>
  <c r="I5"/>
  <c r="H5"/>
  <c r="G5"/>
  <c r="F5"/>
  <c r="E5"/>
  <c r="D5"/>
  <c r="C5"/>
  <c r="B5" s="1"/>
  <c r="N4"/>
  <c r="M4"/>
  <c r="L4"/>
  <c r="K4"/>
  <c r="J4"/>
  <c r="I4"/>
  <c r="H4"/>
  <c r="G4"/>
  <c r="F4"/>
  <c r="E4"/>
  <c r="D4"/>
  <c r="C4"/>
  <c r="B4" s="1"/>
  <c r="N3"/>
  <c r="M3"/>
  <c r="L3"/>
  <c r="K3"/>
  <c r="J3"/>
  <c r="I3"/>
  <c r="H3"/>
  <c r="G3"/>
  <c r="F3"/>
  <c r="E3"/>
  <c r="D3"/>
  <c r="C3"/>
  <c r="B3" s="1"/>
  <c r="B2"/>
  <c r="N2"/>
  <c r="Z2" s="1"/>
  <c r="M2"/>
  <c r="Y2" s="1"/>
  <c r="L2"/>
  <c r="X2" s="1"/>
  <c r="K2"/>
  <c r="W2" s="1"/>
  <c r="J2"/>
  <c r="V2" s="1"/>
  <c r="I2"/>
  <c r="U2" s="1"/>
  <c r="H2"/>
  <c r="T2" s="1"/>
  <c r="G2"/>
  <c r="S2" s="1"/>
  <c r="F2"/>
  <c r="R2" s="1"/>
  <c r="E2"/>
  <c r="Q2" s="1"/>
  <c r="D2"/>
  <c r="P2" s="1"/>
  <c r="P3" l="1"/>
  <c r="Q3"/>
  <c r="R3"/>
  <c r="S3"/>
  <c r="T3"/>
  <c r="U3"/>
  <c r="V3"/>
  <c r="W3"/>
  <c r="X3"/>
  <c r="Y3"/>
  <c r="Z3"/>
  <c r="P4"/>
  <c r="Q4"/>
  <c r="R4"/>
  <c r="S4"/>
  <c r="T4"/>
  <c r="U4"/>
  <c r="V4"/>
  <c r="W4"/>
  <c r="X4"/>
  <c r="Y4"/>
  <c r="Z4"/>
  <c r="P5"/>
  <c r="Q5"/>
  <c r="R5"/>
  <c r="S5"/>
  <c r="T5"/>
  <c r="U5"/>
  <c r="V5"/>
  <c r="W5"/>
  <c r="X5"/>
  <c r="Y5"/>
  <c r="Z5"/>
  <c r="P7"/>
  <c r="Q7"/>
  <c r="R7"/>
  <c r="S7"/>
  <c r="T7"/>
  <c r="U7"/>
  <c r="V7"/>
  <c r="W7"/>
  <c r="X7"/>
  <c r="Y7"/>
  <c r="Z7"/>
  <c r="P8"/>
  <c r="Q8"/>
  <c r="R8"/>
  <c r="S8"/>
  <c r="T8"/>
  <c r="U8"/>
  <c r="V8"/>
  <c r="W8"/>
  <c r="X8"/>
  <c r="Y8"/>
  <c r="Z8"/>
  <c r="P9"/>
  <c r="Q9"/>
  <c r="R9"/>
  <c r="S9"/>
  <c r="T9"/>
  <c r="U9"/>
  <c r="V9"/>
  <c r="W9"/>
  <c r="X9"/>
  <c r="Y9"/>
  <c r="Z9"/>
  <c r="P10"/>
  <c r="Q10"/>
  <c r="R10"/>
  <c r="S10"/>
  <c r="T10"/>
  <c r="U10"/>
  <c r="V10"/>
  <c r="W10"/>
  <c r="X10"/>
  <c r="Y10"/>
  <c r="Z10"/>
  <c r="P11"/>
  <c r="Q11"/>
  <c r="R11"/>
  <c r="S11"/>
  <c r="T11"/>
  <c r="U11"/>
  <c r="V11"/>
  <c r="W11"/>
  <c r="X11"/>
  <c r="Y11"/>
  <c r="Z11"/>
  <c r="P12"/>
  <c r="Q12"/>
  <c r="R12"/>
  <c r="S12"/>
  <c r="T12"/>
  <c r="U12"/>
  <c r="V12"/>
  <c r="W12"/>
  <c r="X12"/>
  <c r="Y12"/>
  <c r="Z12"/>
  <c r="P13"/>
  <c r="Q13"/>
  <c r="R13"/>
  <c r="S13"/>
  <c r="T13"/>
  <c r="U13"/>
  <c r="V13"/>
  <c r="W13"/>
  <c r="X13"/>
  <c r="Y13"/>
  <c r="Z13"/>
  <c r="P14"/>
  <c r="Q14"/>
  <c r="R14"/>
  <c r="S14"/>
  <c r="T14"/>
  <c r="U14"/>
  <c r="V14"/>
  <c r="W14"/>
  <c r="X14"/>
  <c r="Y14"/>
  <c r="Z14"/>
  <c r="P15"/>
  <c r="Q15"/>
  <c r="R15"/>
  <c r="S15"/>
  <c r="T15"/>
  <c r="U15"/>
  <c r="V15"/>
  <c r="W15"/>
  <c r="X15"/>
  <c r="Y15"/>
  <c r="Z15"/>
  <c r="P16"/>
  <c r="Q16"/>
  <c r="R16"/>
  <c r="S16"/>
  <c r="T16"/>
  <c r="U16"/>
  <c r="V16"/>
  <c r="W16"/>
  <c r="X16"/>
  <c r="Y16"/>
  <c r="Z16"/>
  <c r="P17"/>
  <c r="Q17"/>
  <c r="R17"/>
  <c r="S17"/>
  <c r="T17"/>
  <c r="U17"/>
  <c r="V17"/>
  <c r="W17"/>
  <c r="X17"/>
  <c r="Y17"/>
  <c r="Z17"/>
  <c r="P18"/>
  <c r="Q18"/>
  <c r="R18"/>
  <c r="S18"/>
  <c r="T18"/>
  <c r="U18"/>
  <c r="V18"/>
  <c r="W18"/>
  <c r="X18"/>
  <c r="Y18"/>
  <c r="Z18"/>
  <c r="P19"/>
  <c r="Q19"/>
  <c r="R19"/>
  <c r="S19"/>
  <c r="T19"/>
  <c r="U19"/>
  <c r="V19"/>
  <c r="W19"/>
  <c r="X19"/>
  <c r="Y19"/>
  <c r="Z19"/>
  <c r="P20"/>
  <c r="Q20"/>
  <c r="R20"/>
  <c r="S20"/>
  <c r="T20"/>
  <c r="U20"/>
  <c r="V20"/>
  <c r="W20"/>
  <c r="X20"/>
  <c r="Y20"/>
  <c r="Z20"/>
  <c r="P21"/>
  <c r="Q21"/>
  <c r="R21"/>
  <c r="S21"/>
  <c r="T21"/>
  <c r="U21"/>
  <c r="V21"/>
  <c r="W21"/>
  <c r="X21"/>
  <c r="Y21"/>
  <c r="Z21"/>
  <c r="P22"/>
  <c r="Q22"/>
  <c r="R22"/>
  <c r="S22"/>
  <c r="T22"/>
  <c r="U22"/>
  <c r="V22"/>
  <c r="W22"/>
  <c r="X22"/>
  <c r="Y22"/>
  <c r="Z22"/>
  <c r="P23"/>
  <c r="Q23"/>
  <c r="R23"/>
  <c r="S23"/>
  <c r="T23"/>
  <c r="U23"/>
  <c r="V23"/>
  <c r="W23"/>
  <c r="X23"/>
  <c r="Y23"/>
  <c r="Z23"/>
  <c r="P24"/>
  <c r="Q24"/>
  <c r="R24"/>
  <c r="S24"/>
  <c r="T24"/>
  <c r="U24"/>
  <c r="V24"/>
  <c r="W24"/>
  <c r="X24"/>
  <c r="Y24"/>
  <c r="Z24"/>
  <c r="P26"/>
  <c r="Q26"/>
  <c r="R26"/>
  <c r="S26"/>
  <c r="T26"/>
  <c r="U26"/>
  <c r="V26"/>
  <c r="W26"/>
  <c r="X26"/>
  <c r="Y26"/>
  <c r="Z26"/>
  <c r="P27"/>
  <c r="Q27"/>
  <c r="R27"/>
  <c r="S27"/>
  <c r="T27"/>
  <c r="U27"/>
  <c r="V27"/>
  <c r="W27"/>
  <c r="X27"/>
  <c r="Y27"/>
  <c r="Z27"/>
  <c r="P29"/>
  <c r="Q29"/>
  <c r="R29"/>
  <c r="S29"/>
  <c r="T29"/>
  <c r="U29"/>
  <c r="V29"/>
  <c r="W29"/>
  <c r="X29"/>
  <c r="Y29"/>
  <c r="Z29"/>
  <c r="P30"/>
  <c r="Q30"/>
  <c r="R30"/>
  <c r="S30"/>
  <c r="T30"/>
  <c r="U30"/>
  <c r="V30"/>
  <c r="W30"/>
  <c r="X30"/>
  <c r="Y30"/>
  <c r="Z30"/>
  <c r="P31"/>
  <c r="Q31"/>
  <c r="R31"/>
  <c r="S31"/>
  <c r="T31"/>
  <c r="U31"/>
  <c r="V31"/>
  <c r="W31"/>
  <c r="X31"/>
  <c r="Y31"/>
  <c r="Z31"/>
  <c r="P32"/>
  <c r="Q32"/>
  <c r="R32"/>
  <c r="S32"/>
  <c r="T32"/>
  <c r="U32"/>
  <c r="V32"/>
  <c r="W32"/>
  <c r="X32"/>
  <c r="Y32"/>
  <c r="Z32"/>
  <c r="P33"/>
  <c r="Q33"/>
  <c r="R33"/>
  <c r="S33"/>
  <c r="T33"/>
  <c r="U33"/>
  <c r="V33"/>
  <c r="W33"/>
  <c r="X33"/>
  <c r="Y33"/>
  <c r="Z33"/>
  <c r="P34"/>
  <c r="Q34"/>
  <c r="R34"/>
  <c r="S34"/>
  <c r="T34"/>
  <c r="U34"/>
  <c r="V34"/>
  <c r="W34"/>
  <c r="X34"/>
  <c r="Y34"/>
  <c r="Z34"/>
  <c r="P35"/>
  <c r="Q35"/>
  <c r="R35"/>
  <c r="S35"/>
  <c r="T35"/>
  <c r="U35"/>
  <c r="V35"/>
  <c r="W35"/>
  <c r="X35"/>
  <c r="Y35"/>
  <c r="Z35"/>
  <c r="P36"/>
  <c r="Q36"/>
  <c r="R36"/>
  <c r="S36"/>
  <c r="T36"/>
  <c r="U36"/>
  <c r="V36"/>
  <c r="W36"/>
  <c r="X36"/>
  <c r="Y36"/>
  <c r="Z36"/>
  <c r="P37"/>
  <c r="Q37"/>
  <c r="R37"/>
  <c r="S37"/>
  <c r="T37"/>
  <c r="U37"/>
  <c r="V37"/>
  <c r="W37"/>
  <c r="X37"/>
  <c r="Y37"/>
  <c r="Z37"/>
  <c r="P38"/>
  <c r="Q38"/>
  <c r="R38"/>
  <c r="S38"/>
  <c r="T38"/>
  <c r="U38"/>
  <c r="V38"/>
  <c r="W38"/>
  <c r="X38"/>
  <c r="Y38"/>
  <c r="Z38"/>
  <c r="P39"/>
  <c r="Q39"/>
  <c r="R39"/>
  <c r="S39"/>
  <c r="T39"/>
  <c r="U39"/>
  <c r="V39"/>
  <c r="W39"/>
  <c r="X39"/>
  <c r="Y39"/>
  <c r="Z39"/>
  <c r="P40"/>
  <c r="Q40"/>
  <c r="R40"/>
  <c r="S40"/>
  <c r="T40"/>
  <c r="U40"/>
  <c r="V40"/>
  <c r="W40"/>
  <c r="X40"/>
  <c r="Y40"/>
  <c r="Z40"/>
  <c r="P42"/>
  <c r="Q42"/>
  <c r="R42"/>
  <c r="S42"/>
  <c r="T42"/>
  <c r="U42"/>
  <c r="V42"/>
  <c r="W42"/>
  <c r="X42"/>
  <c r="Y42"/>
  <c r="Z42"/>
  <c r="P43"/>
  <c r="Q43"/>
  <c r="R43"/>
  <c r="S43"/>
  <c r="T43"/>
  <c r="U43"/>
  <c r="V43"/>
  <c r="W43"/>
  <c r="X43"/>
  <c r="Y43"/>
  <c r="Z43"/>
  <c r="P44"/>
  <c r="Q44"/>
  <c r="R44"/>
  <c r="S44"/>
  <c r="T44"/>
  <c r="U44"/>
  <c r="V44"/>
  <c r="W44"/>
  <c r="X44"/>
  <c r="Y44"/>
  <c r="Z44"/>
  <c r="P45"/>
  <c r="Q45"/>
  <c r="R45"/>
  <c r="S45"/>
  <c r="T45"/>
  <c r="U45"/>
  <c r="V45"/>
  <c r="W45"/>
  <c r="X45"/>
  <c r="Y45"/>
  <c r="Z45"/>
  <c r="P46"/>
  <c r="Q46"/>
  <c r="R46"/>
  <c r="S46"/>
  <c r="T46"/>
  <c r="U46"/>
  <c r="V46"/>
  <c r="W46"/>
  <c r="X46"/>
  <c r="Y46"/>
  <c r="Z46"/>
  <c r="P47"/>
  <c r="Q47"/>
  <c r="R47"/>
  <c r="S47"/>
  <c r="T47"/>
  <c r="U47"/>
  <c r="V47"/>
  <c r="W47"/>
  <c r="X47"/>
  <c r="Y47"/>
  <c r="Z47"/>
  <c r="P48"/>
  <c r="Q48"/>
  <c r="R48"/>
  <c r="S48"/>
  <c r="T48"/>
  <c r="U48"/>
  <c r="V48"/>
  <c r="W48"/>
  <c r="X48"/>
  <c r="Y48"/>
  <c r="Z48"/>
  <c r="P49"/>
  <c r="Q49"/>
  <c r="R49"/>
  <c r="S49"/>
  <c r="T49"/>
  <c r="U49"/>
  <c r="V49"/>
  <c r="W49"/>
  <c r="X49"/>
  <c r="Y49"/>
  <c r="Z49"/>
  <c r="P50"/>
  <c r="Q50"/>
  <c r="R50"/>
  <c r="S50"/>
  <c r="T50"/>
  <c r="U50"/>
  <c r="V50"/>
  <c r="W50"/>
  <c r="X50"/>
  <c r="Y50"/>
  <c r="Z50"/>
  <c r="P51"/>
  <c r="Q51"/>
  <c r="R51"/>
  <c r="S51"/>
  <c r="T51"/>
  <c r="U51"/>
  <c r="V51"/>
  <c r="W51"/>
  <c r="X51"/>
  <c r="Y51"/>
  <c r="Z51"/>
  <c r="P52"/>
  <c r="Q52"/>
  <c r="R52"/>
  <c r="S52"/>
  <c r="T52"/>
  <c r="U52"/>
  <c r="V52"/>
  <c r="W52"/>
  <c r="X52"/>
  <c r="Y52"/>
  <c r="Z52"/>
  <c r="P54"/>
  <c r="Q54"/>
  <c r="R54"/>
  <c r="S54"/>
  <c r="T54"/>
  <c r="U54"/>
  <c r="V54"/>
  <c r="W54"/>
  <c r="X54"/>
  <c r="Y54"/>
  <c r="Z54"/>
  <c r="P55"/>
  <c r="Q55"/>
  <c r="R55"/>
  <c r="S55"/>
  <c r="T55"/>
  <c r="U55"/>
  <c r="V55"/>
  <c r="W55"/>
  <c r="X55"/>
  <c r="Y55"/>
  <c r="Z55"/>
  <c r="P56"/>
  <c r="Q56"/>
  <c r="R56"/>
  <c r="S56"/>
  <c r="T56"/>
  <c r="U56"/>
  <c r="V56"/>
  <c r="W56"/>
  <c r="X56"/>
  <c r="Y56"/>
  <c r="Z56"/>
  <c r="P57"/>
  <c r="Q57"/>
  <c r="R57"/>
  <c r="S57"/>
  <c r="T57"/>
  <c r="U57"/>
  <c r="V57"/>
  <c r="W57"/>
  <c r="X57"/>
  <c r="Y57"/>
  <c r="Z57"/>
  <c r="P58"/>
  <c r="Q58"/>
  <c r="R58"/>
  <c r="S58"/>
  <c r="T58"/>
  <c r="U58"/>
  <c r="V58"/>
  <c r="W58"/>
  <c r="X58"/>
  <c r="Y58"/>
  <c r="Z58"/>
  <c r="P59"/>
  <c r="Q59"/>
  <c r="R59"/>
  <c r="S59"/>
  <c r="T59"/>
  <c r="U59"/>
  <c r="V59"/>
  <c r="W59"/>
  <c r="X59"/>
  <c r="Y59"/>
  <c r="Z59"/>
  <c r="P60"/>
  <c r="Q60"/>
  <c r="R60"/>
  <c r="S60"/>
  <c r="T60"/>
  <c r="U60"/>
  <c r="V60"/>
  <c r="W60"/>
  <c r="X60"/>
  <c r="Y60"/>
  <c r="Z60"/>
  <c r="P61"/>
  <c r="Q61"/>
  <c r="R61"/>
  <c r="S61"/>
  <c r="T61"/>
  <c r="U61"/>
  <c r="V61"/>
  <c r="W61"/>
  <c r="X61"/>
  <c r="Y61"/>
  <c r="Z61"/>
  <c r="P62"/>
  <c r="Q62"/>
  <c r="R62"/>
  <c r="S62"/>
  <c r="T62"/>
  <c r="U62"/>
  <c r="V62"/>
  <c r="W62"/>
  <c r="X62"/>
  <c r="Y62"/>
  <c r="Z62"/>
  <c r="P63"/>
  <c r="Q63"/>
  <c r="R63"/>
  <c r="S63"/>
  <c r="T63"/>
  <c r="U63"/>
  <c r="V63"/>
  <c r="W63"/>
  <c r="X63"/>
  <c r="Y63"/>
  <c r="Z63"/>
  <c r="P69"/>
  <c r="Q69"/>
  <c r="R69"/>
  <c r="S69"/>
  <c r="T69"/>
  <c r="U69"/>
  <c r="V69"/>
  <c r="W69"/>
  <c r="X69"/>
  <c r="Y69"/>
  <c r="Z69"/>
  <c r="P70"/>
  <c r="Q70"/>
  <c r="R70"/>
  <c r="S70"/>
  <c r="T70"/>
  <c r="U70"/>
  <c r="V70"/>
  <c r="W70"/>
  <c r="X70"/>
  <c r="Y70"/>
  <c r="Z70"/>
  <c r="P71"/>
  <c r="Q71"/>
  <c r="R71"/>
  <c r="S71"/>
  <c r="T71"/>
  <c r="U71"/>
  <c r="V71"/>
  <c r="W71"/>
  <c r="X71"/>
  <c r="Y71"/>
  <c r="Z71"/>
  <c r="P72"/>
  <c r="Q72"/>
  <c r="R72"/>
  <c r="S72"/>
  <c r="T72"/>
  <c r="U72"/>
  <c r="V72"/>
  <c r="W72"/>
  <c r="X72"/>
  <c r="Y72"/>
  <c r="Z72"/>
  <c r="P73"/>
  <c r="Q73"/>
  <c r="R73"/>
  <c r="S73"/>
  <c r="T73"/>
  <c r="U73"/>
  <c r="V73"/>
  <c r="W73"/>
  <c r="X73"/>
  <c r="Y73"/>
  <c r="Z73"/>
  <c r="P74"/>
  <c r="Q74"/>
  <c r="R74"/>
  <c r="S74"/>
  <c r="T74"/>
  <c r="U74"/>
  <c r="V74"/>
  <c r="W74"/>
  <c r="X74"/>
  <c r="Y74"/>
  <c r="Z74"/>
  <c r="P76"/>
  <c r="Q76"/>
  <c r="R76"/>
  <c r="S76"/>
  <c r="T76"/>
  <c r="U76"/>
  <c r="V76"/>
  <c r="W76"/>
  <c r="X76"/>
  <c r="Y76"/>
  <c r="Z76"/>
  <c r="P77"/>
  <c r="Q77"/>
  <c r="R77"/>
  <c r="S77"/>
  <c r="T77"/>
  <c r="U77"/>
  <c r="V77"/>
  <c r="W77"/>
  <c r="X77"/>
  <c r="Y77"/>
  <c r="Z77"/>
  <c r="P79"/>
  <c r="Q79"/>
  <c r="R79"/>
  <c r="S79"/>
  <c r="T79"/>
  <c r="U79"/>
  <c r="V79"/>
  <c r="W79"/>
  <c r="X79"/>
  <c r="Y79"/>
  <c r="Z79"/>
  <c r="P80"/>
  <c r="Q80"/>
  <c r="R80"/>
  <c r="S80"/>
  <c r="T80"/>
  <c r="U80"/>
  <c r="V80"/>
  <c r="W80"/>
  <c r="X80"/>
  <c r="Y80"/>
  <c r="Z80"/>
  <c r="P81"/>
  <c r="Q81"/>
  <c r="R81"/>
  <c r="S81"/>
  <c r="T81"/>
  <c r="U81"/>
  <c r="V81"/>
  <c r="W81"/>
  <c r="X81"/>
  <c r="Y81"/>
  <c r="Z81"/>
  <c r="P82"/>
  <c r="Q82"/>
  <c r="R82"/>
  <c r="S82"/>
  <c r="T82"/>
  <c r="U82"/>
  <c r="V82"/>
  <c r="W82"/>
  <c r="X82"/>
  <c r="Y82"/>
  <c r="Z82"/>
  <c r="P83"/>
  <c r="Q83"/>
  <c r="R83"/>
  <c r="S83"/>
  <c r="T83"/>
  <c r="U83"/>
  <c r="V83"/>
  <c r="W83"/>
  <c r="X83"/>
  <c r="Y83"/>
  <c r="Z83"/>
  <c r="P84"/>
  <c r="Q84"/>
  <c r="R84"/>
  <c r="S84"/>
  <c r="T84"/>
  <c r="U84"/>
  <c r="V84"/>
  <c r="W84"/>
  <c r="X84"/>
  <c r="Y84"/>
  <c r="Z84"/>
  <c r="P85"/>
  <c r="Q85"/>
  <c r="R85"/>
  <c r="S85"/>
  <c r="T85"/>
  <c r="U85"/>
  <c r="V85"/>
  <c r="W85"/>
  <c r="X85"/>
  <c r="Y85"/>
  <c r="Z85"/>
  <c r="P87"/>
  <c r="Q87"/>
  <c r="R87"/>
  <c r="S87"/>
  <c r="T87"/>
  <c r="U87"/>
  <c r="V87"/>
  <c r="W87"/>
  <c r="X87"/>
  <c r="Y87"/>
  <c r="Z87"/>
  <c r="P88"/>
  <c r="Q88"/>
  <c r="R88"/>
  <c r="S88"/>
  <c r="T88"/>
  <c r="U88"/>
  <c r="V88"/>
  <c r="W88"/>
  <c r="X88"/>
  <c r="Y88"/>
  <c r="Z88"/>
  <c r="P89"/>
  <c r="Q89"/>
  <c r="R89"/>
  <c r="S89"/>
  <c r="T89"/>
  <c r="U89"/>
  <c r="V89"/>
  <c r="W89"/>
  <c r="X89"/>
  <c r="Y89"/>
  <c r="Z89"/>
  <c r="P90"/>
  <c r="Q90"/>
  <c r="R90"/>
  <c r="S90"/>
  <c r="T90"/>
  <c r="U90"/>
  <c r="V90"/>
  <c r="W90"/>
  <c r="X90"/>
  <c r="Y90"/>
  <c r="Z90"/>
  <c r="P91"/>
  <c r="Q91"/>
  <c r="R91"/>
  <c r="S91"/>
  <c r="T91"/>
  <c r="U91"/>
  <c r="V91"/>
  <c r="W91"/>
  <c r="X91"/>
  <c r="Y91"/>
  <c r="Z91"/>
  <c r="P92"/>
  <c r="Q92"/>
  <c r="R92"/>
  <c r="S92"/>
  <c r="T92"/>
  <c r="U92"/>
  <c r="V92"/>
  <c r="W92"/>
  <c r="X92"/>
  <c r="Y92"/>
  <c r="Z92"/>
  <c r="P94"/>
  <c r="Q94"/>
  <c r="R94"/>
  <c r="S94"/>
  <c r="T94"/>
  <c r="U94"/>
  <c r="V94"/>
  <c r="W94"/>
  <c r="X94"/>
  <c r="Y94"/>
  <c r="Z94"/>
  <c r="P95"/>
  <c r="Q95"/>
  <c r="R95"/>
  <c r="S95"/>
  <c r="T95"/>
  <c r="U95"/>
  <c r="V95"/>
  <c r="W95"/>
  <c r="X95"/>
  <c r="Y95"/>
  <c r="Z95"/>
  <c r="P96"/>
  <c r="Q96"/>
  <c r="R96"/>
  <c r="S96"/>
  <c r="T96"/>
  <c r="U96"/>
  <c r="V96"/>
  <c r="W96"/>
  <c r="X96"/>
  <c r="Y96"/>
  <c r="Z96"/>
  <c r="P97"/>
  <c r="Q97"/>
  <c r="R97"/>
  <c r="S97"/>
  <c r="T97"/>
  <c r="U97"/>
  <c r="V97"/>
  <c r="W97"/>
  <c r="X97"/>
  <c r="Y97"/>
  <c r="Z97"/>
  <c r="P99"/>
  <c r="Q99"/>
  <c r="R99"/>
  <c r="S99"/>
  <c r="T99"/>
  <c r="U99"/>
  <c r="V99"/>
  <c r="W99"/>
  <c r="X99"/>
  <c r="Y99"/>
  <c r="Z99"/>
  <c r="P100"/>
  <c r="Q100"/>
  <c r="R100"/>
  <c r="S100"/>
  <c r="T100"/>
  <c r="U100"/>
  <c r="V100"/>
  <c r="W100"/>
  <c r="X100"/>
  <c r="Y100"/>
  <c r="Z100"/>
  <c r="P101"/>
  <c r="Q101"/>
  <c r="R101"/>
  <c r="S101"/>
  <c r="T101"/>
  <c r="U101"/>
  <c r="V101"/>
  <c r="W101"/>
  <c r="X101"/>
  <c r="Y101"/>
  <c r="Z101"/>
  <c r="P102"/>
  <c r="Q102"/>
  <c r="R102"/>
  <c r="S102"/>
  <c r="T102"/>
  <c r="U102"/>
  <c r="V102"/>
  <c r="W102"/>
  <c r="X102"/>
  <c r="Y102"/>
  <c r="Z102"/>
  <c r="P104"/>
  <c r="Q104"/>
  <c r="R104"/>
  <c r="S104"/>
  <c r="T104"/>
  <c r="U104"/>
  <c r="V104"/>
  <c r="W104"/>
  <c r="X104"/>
  <c r="Y104"/>
  <c r="Z104"/>
  <c r="P105"/>
  <c r="Q105"/>
  <c r="R105"/>
  <c r="S105"/>
  <c r="T105"/>
  <c r="U105"/>
  <c r="V105"/>
  <c r="W105"/>
  <c r="X105"/>
  <c r="Y105"/>
  <c r="Z105"/>
  <c r="P106"/>
  <c r="Q106"/>
  <c r="R106"/>
  <c r="S106"/>
  <c r="T106"/>
  <c r="U106"/>
  <c r="V106"/>
  <c r="W106"/>
  <c r="X106"/>
  <c r="Y106"/>
  <c r="Z106"/>
  <c r="P107"/>
  <c r="Q107"/>
  <c r="R107"/>
  <c r="S107"/>
  <c r="T107"/>
  <c r="U107"/>
  <c r="V107"/>
  <c r="W107"/>
  <c r="X107"/>
  <c r="Y107"/>
  <c r="Z107"/>
  <c r="P108"/>
  <c r="Q108"/>
  <c r="R108"/>
  <c r="S108"/>
  <c r="T108"/>
  <c r="U108"/>
  <c r="V108"/>
  <c r="W108"/>
  <c r="X108"/>
  <c r="Y108"/>
  <c r="Z108"/>
  <c r="P109"/>
  <c r="Q109"/>
  <c r="R109"/>
  <c r="S109"/>
  <c r="T109"/>
  <c r="U109"/>
  <c r="V109"/>
  <c r="W109"/>
  <c r="X109"/>
  <c r="Y109"/>
  <c r="Z109"/>
  <c r="P110"/>
  <c r="Q110"/>
  <c r="R110"/>
  <c r="S110"/>
  <c r="T110"/>
  <c r="U110"/>
  <c r="V110"/>
  <c r="W110"/>
  <c r="X110"/>
  <c r="Y110"/>
  <c r="Z110"/>
  <c r="P111"/>
  <c r="Q111"/>
  <c r="R111"/>
  <c r="S111"/>
  <c r="T111"/>
  <c r="U111"/>
  <c r="V111"/>
  <c r="W111"/>
  <c r="X111"/>
  <c r="Y111"/>
  <c r="Z111"/>
  <c r="P112"/>
  <c r="Q112"/>
  <c r="R112"/>
  <c r="S112"/>
  <c r="T112"/>
  <c r="U112"/>
  <c r="V112"/>
  <c r="W112"/>
  <c r="X112"/>
  <c r="Y112"/>
  <c r="Z112"/>
  <c r="P114"/>
  <c r="Q114"/>
  <c r="R114"/>
  <c r="S114"/>
  <c r="T114"/>
  <c r="U114"/>
  <c r="V114"/>
  <c r="W114"/>
  <c r="X114"/>
  <c r="Y114"/>
  <c r="Z114"/>
  <c r="P115"/>
  <c r="Q115"/>
  <c r="R115"/>
  <c r="S115"/>
  <c r="T115"/>
  <c r="U115"/>
  <c r="V115"/>
  <c r="W115"/>
  <c r="X115"/>
  <c r="Y115"/>
  <c r="Z115"/>
  <c r="P116"/>
  <c r="Q116"/>
  <c r="R116"/>
  <c r="S116"/>
  <c r="T116"/>
  <c r="U116"/>
  <c r="V116"/>
  <c r="W116"/>
  <c r="X116"/>
  <c r="Y116"/>
  <c r="Z116"/>
  <c r="P117"/>
  <c r="Q117"/>
  <c r="R117"/>
  <c r="S117"/>
  <c r="T117"/>
  <c r="U117"/>
  <c r="V117"/>
  <c r="W117"/>
  <c r="X117"/>
  <c r="Y117"/>
  <c r="Z117"/>
  <c r="P118"/>
  <c r="Q118"/>
  <c r="R118"/>
  <c r="S118"/>
  <c r="T118"/>
  <c r="U118"/>
  <c r="V118"/>
  <c r="W118"/>
  <c r="X118"/>
  <c r="Y118"/>
  <c r="Z118"/>
  <c r="P119"/>
  <c r="Q119"/>
  <c r="R119"/>
  <c r="S119"/>
  <c r="T119"/>
  <c r="U119"/>
  <c r="V119"/>
  <c r="W119"/>
  <c r="X119"/>
  <c r="Y119"/>
  <c r="Z119"/>
</calcChain>
</file>

<file path=xl/comments1.xml><?xml version="1.0" encoding="utf-8"?>
<comments xmlns="http://schemas.openxmlformats.org/spreadsheetml/2006/main">
  <authors>
    <author>Marcela</author>
  </authors>
  <commentList>
    <comment ref="AN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v blízkém okolí osob a se zdrav. postižením</t>
        </r>
      </text>
    </comment>
    <comment ref="AO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osoba blízká se zdravotním postižením</t>
        </r>
      </text>
    </comment>
    <comment ref="AZ26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Benediktus Chotěboř</t>
        </r>
      </text>
    </comment>
    <comment ref="AF51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Kdo nebo které orgány určují, vybírají, stanoví apod. o stupni invalidity a jiných nárocích postižených osob</t>
        </r>
      </text>
    </comment>
    <comment ref="AE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snadnější dostupnost kompenzačních pomůcek</t>
        </r>
      </text>
    </comment>
    <comment ref="AF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otevřeně informovat o otázkách výše uvedených
</t>
        </r>
      </text>
    </comment>
    <comment ref="AG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internet, znalost užívání, úhrada za použití</t>
        </r>
      </text>
    </comment>
    <comment ref="AO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zaměstnání</t>
        </r>
      </text>
    </comment>
    <comment ref="AQ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zdraví moje a ostatních v rodině</t>
        </r>
      </text>
    </comment>
    <comment ref="AX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dostatečná nabídka možností trávení volného času</t>
        </r>
      </text>
    </comment>
    <comment ref="BA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pomoc se samostatností</t>
        </r>
      </text>
    </comment>
    <comment ref="BC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být zdravý</t>
        </r>
      </text>
    </comment>
    <comment ref="BG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pomoc dalšího člověka</t>
        </r>
      </text>
    </comment>
    <comment ref="BH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ustálený zdravotní stav</t>
        </r>
      </text>
    </comment>
    <comment ref="BI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bezbariérové přístupy</t>
        </r>
      </text>
    </comment>
    <comment ref="AG66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místnost - kancelář s možností ukládání a archivování písemností</t>
        </r>
      </text>
    </comment>
    <comment ref="AX66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větší kontakt s okolím</t>
        </r>
      </text>
    </comment>
    <comment ref="BA66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překonat fobii</t>
        </r>
      </text>
    </comment>
    <comment ref="AG67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Kopírka a příspěvky na všeobecně prospěšné akce</t>
        </r>
      </text>
    </comment>
    <comment ref="AG92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diabetes</t>
        </r>
      </text>
    </comment>
    <comment ref="AB112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PNP</t>
        </r>
      </text>
    </comment>
    <comment ref="AD112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PNP
</t>
        </r>
      </text>
    </comment>
  </commentList>
</comments>
</file>

<file path=xl/comments2.xml><?xml version="1.0" encoding="utf-8"?>
<comments xmlns="http://schemas.openxmlformats.org/spreadsheetml/2006/main">
  <authors>
    <author>Marcela</author>
  </authors>
  <commentList>
    <comment ref="AM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v blízkém okolí osob a se zdrav. postižením</t>
        </r>
      </text>
    </comment>
    <comment ref="AN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osoba blízká se zdravotním postižením</t>
        </r>
      </text>
    </comment>
    <comment ref="AY26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Benediktus Chotěboř</t>
        </r>
      </text>
    </comment>
    <comment ref="AE51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Kdo nebo které orgány určují, vybírají, stanoví apod. o stupni invalidity a jiných nárocích postižených osob</t>
        </r>
      </text>
    </comment>
    <comment ref="AD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snadnější dostupnost kompenzačních pomůcek</t>
        </r>
      </text>
    </comment>
    <comment ref="AE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otevřeně informovat o otázkách výše uvedených
</t>
        </r>
      </text>
    </comment>
    <comment ref="AF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internet, znalost užívání, úhrada za použití</t>
        </r>
      </text>
    </comment>
    <comment ref="AN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zaměstnání</t>
        </r>
      </text>
    </comment>
    <comment ref="AP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zdraví moje a ostatních v rodině</t>
        </r>
      </text>
    </comment>
    <comment ref="AW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dostatečná nabídka možností trávení volného času</t>
        </r>
      </text>
    </comment>
    <comment ref="AZ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pomoc se samostatností</t>
        </r>
      </text>
    </comment>
    <comment ref="BB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být zdravý</t>
        </r>
      </text>
    </comment>
    <comment ref="BF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pomoc dalšího člověka</t>
        </r>
      </text>
    </comment>
    <comment ref="BG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ustálený zdravotní stav</t>
        </r>
      </text>
    </comment>
    <comment ref="BH65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bezbariérové přístupy</t>
        </r>
      </text>
    </comment>
    <comment ref="AF66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místnost - kancelář s možností ukládání a archivování písemností</t>
        </r>
      </text>
    </comment>
    <comment ref="AW66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větší kontakt s okolím</t>
        </r>
      </text>
    </comment>
    <comment ref="AZ66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překonat fobii</t>
        </r>
      </text>
    </comment>
    <comment ref="AF67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Kopírka a příspěvky na všeobecně prospěšné akce</t>
        </r>
      </text>
    </comment>
    <comment ref="AF92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diabetes</t>
        </r>
      </text>
    </comment>
    <comment ref="AA112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PNP</t>
        </r>
      </text>
    </comment>
    <comment ref="AC112" authorId="0">
      <text>
        <r>
          <rPr>
            <b/>
            <sz val="9"/>
            <color indexed="81"/>
            <rFont val="Tahoma"/>
            <family val="2"/>
            <charset val="238"/>
          </rPr>
          <t>Marcela:</t>
        </r>
        <r>
          <rPr>
            <sz val="9"/>
            <color indexed="81"/>
            <rFont val="Tahoma"/>
            <family val="2"/>
            <charset val="238"/>
          </rPr>
          <t xml:space="preserve">
PNP
</t>
        </r>
      </text>
    </comment>
  </commentList>
</comments>
</file>

<file path=xl/sharedStrings.xml><?xml version="1.0" encoding="utf-8"?>
<sst xmlns="http://schemas.openxmlformats.org/spreadsheetml/2006/main" count="351" uniqueCount="121">
  <si>
    <t xml:space="preserve">Jiný, vypište </t>
  </si>
  <si>
    <t xml:space="preserve">Sám(a) mám zdravotní postižení/handicap </t>
  </si>
  <si>
    <t xml:space="preserve">Pečuji o rodinného příslušníka či jinou blízkou osobu se zdravotním postižením </t>
  </si>
  <si>
    <t>A2 Zaškrtněte všechny služby, které Vy sám(a) (nebo Váš rodinný příslušník či jiná blízká osoba) v současné době využíváte v Havlíčkově Brodě</t>
  </si>
  <si>
    <t>Nevyužívám žádnou službu</t>
  </si>
  <si>
    <t xml:space="preserve">Sociální poradenství </t>
  </si>
  <si>
    <t>Osobní asistence</t>
  </si>
  <si>
    <t>Pečovatelská služba</t>
  </si>
  <si>
    <t>Tísňová péče (okamžitá pomoc na zavolání telefonem nebo stisknutí tísňového tlačítka)</t>
  </si>
  <si>
    <t>Průvodcovské a předčitatelské služby</t>
  </si>
  <si>
    <t>Podpora samostatného bydlení</t>
  </si>
  <si>
    <t>Odlehčovací služby (respitní péče)</t>
  </si>
  <si>
    <t>Centrum denních služeb</t>
  </si>
  <si>
    <t>Denní stacionář</t>
  </si>
  <si>
    <t>Domov pro seniory</t>
  </si>
  <si>
    <t>Domov se zvláštním režimem</t>
  </si>
  <si>
    <t>Chráněné bydlení</t>
  </si>
  <si>
    <t>Raná péče</t>
  </si>
  <si>
    <t>Služby následné péče (pro osoby s chron.duševním onemocněním)</t>
  </si>
  <si>
    <t>Sociálně aktivizační služby pro seniory a osoby se zdravotním postižením (aktivity pro volný čas)</t>
  </si>
  <si>
    <t>Sociálně terapeutické dílny</t>
  </si>
  <si>
    <t>Sociální rehabilitace (nácvik dovedností pro samostatný život např. vyhledávání zaměstnání, pracovní návyky, komunikace, práce na PC apod.)</t>
  </si>
  <si>
    <t>A3 Využíváte nějakou další sociální službu mimo Havlíčkův Brod?</t>
  </si>
  <si>
    <t>ano</t>
  </si>
  <si>
    <t>ne</t>
  </si>
  <si>
    <t>A4 Jak jste se o službách dozvěděli?</t>
  </si>
  <si>
    <t xml:space="preserve">Jinak </t>
  </si>
  <si>
    <t>nevím</t>
  </si>
  <si>
    <t>Tisk</t>
  </si>
  <si>
    <t>Internet</t>
  </si>
  <si>
    <t>V organizaci, o které vím, že takové služby poskytuje</t>
  </si>
  <si>
    <t>Na úřadě</t>
  </si>
  <si>
    <t>V katalogu poskytovatelů</t>
  </si>
  <si>
    <t>Nemocnice</t>
  </si>
  <si>
    <t>Lékař</t>
  </si>
  <si>
    <t>Člověk v podobné situaci</t>
  </si>
  <si>
    <t>Přátelé a známí</t>
  </si>
  <si>
    <t>Rodina</t>
  </si>
  <si>
    <t>A5 Jaké informace Vám chybí?</t>
  </si>
  <si>
    <t>přehled služeb, které mohou pomoci v mé situaci</t>
  </si>
  <si>
    <t>informace o podmínkách využívání služeb</t>
  </si>
  <si>
    <t>informace o návaznosti služeb (kde mohu „pokračovat“ po ukončení využívání služby)</t>
  </si>
  <si>
    <t>jaké jsou dávky/příspěvky, o které lze žádat (na péči, na přestavbu bytu, na dopravu,</t>
  </si>
  <si>
    <t>informace o možnostech zaměstnání</t>
  </si>
  <si>
    <t>informace o možnostech vzdělávání</t>
  </si>
  <si>
    <t>informace o možnostech trávení volného času</t>
  </si>
  <si>
    <t>informace o možnostech psychosociální podpory</t>
  </si>
  <si>
    <t>žádné informace mi nechybí</t>
  </si>
  <si>
    <t xml:space="preserve">jiné, vypište </t>
  </si>
  <si>
    <t xml:space="preserve">A6  Co pociťujete ve svém životě jako největší problém?                 </t>
  </si>
  <si>
    <t>jiné, vypište</t>
  </si>
  <si>
    <t xml:space="preserve">nemožnost postarat se sám o sebe a závislost na jiné osobě </t>
  </si>
  <si>
    <t>samostatný pohyb po městě (např. chybí bezbariérové přechody, nastupování do MHD)</t>
  </si>
  <si>
    <t xml:space="preserve">potřeba samostatně si vyřídit osobní záležitosti </t>
  </si>
  <si>
    <t>dostupnost lékařů (málo odborných lékařů, nedostatečná kapacita)</t>
  </si>
  <si>
    <t>malá nabídka vzdělávání pro osoby se zdravotním postižením</t>
  </si>
  <si>
    <t>nedostatečná nabídka možností trávení volného času</t>
  </si>
  <si>
    <t>omezení kontaktů s okolím (navazování vztahů, osamělost)</t>
  </si>
  <si>
    <t>přístup okolí – neochota, ostych či neschopnost pomoci</t>
  </si>
  <si>
    <t xml:space="preserve">A7 Můžete uvést, co by Vám ve Vaší situaci nejvíce pomohlo, co by Vám usnadnilo život? </t>
  </si>
  <si>
    <t>I.</t>
  </si>
  <si>
    <t>II.</t>
  </si>
  <si>
    <t>III.</t>
  </si>
  <si>
    <t xml:space="preserve">A8 V případě, že byste pro sebe či Vaši blízkou osobu potřeboval(a) zajistit stálou péči a pomoc, a mohl(a) si vybrat. Jaké formě  byste dal(a) přednost?    </t>
  </si>
  <si>
    <t xml:space="preserve">bydlet v některém zařízení zajišťujícím dlouhodobý pobyt </t>
  </si>
  <si>
    <t>žít ve vlastní domácnosti s využitím pomoci terénních sociálních služeb a eventuelně blízkých</t>
  </si>
  <si>
    <t>žít ve vlastní domácnosti s využitím kombinace sociálních služeb poskytovaných v domácnosti a pobytem ve stacionáři (případně pomoci blízkých</t>
  </si>
  <si>
    <t>žít v domě s pečovatelskou službou</t>
  </si>
  <si>
    <t>nějaký typ chráněného bydlení</t>
  </si>
  <si>
    <t>nevím, nedokážu posoudit</t>
  </si>
  <si>
    <t>A9 Jste muž nebo žena?</t>
  </si>
  <si>
    <t>A10 Jaký je Váš věk?</t>
  </si>
  <si>
    <t>muž</t>
  </si>
  <si>
    <t>žena</t>
  </si>
  <si>
    <t>méně než 18let</t>
  </si>
  <si>
    <t>60-70 let</t>
  </si>
  <si>
    <t>více než 70 let</t>
  </si>
  <si>
    <r>
      <t>18-25</t>
    </r>
    <r>
      <rPr>
        <sz val="11"/>
        <color theme="1"/>
        <rFont val="Calibri"/>
        <family val="2"/>
        <charset val="238"/>
        <scheme val="minor"/>
      </rPr>
      <t xml:space="preserve"> let</t>
    </r>
  </si>
  <si>
    <r>
      <t>26-39</t>
    </r>
    <r>
      <rPr>
        <sz val="11"/>
        <color theme="1"/>
        <rFont val="Calibri"/>
        <family val="2"/>
        <charset val="238"/>
        <scheme val="minor"/>
      </rPr>
      <t xml:space="preserve"> let</t>
    </r>
  </si>
  <si>
    <r>
      <t>40-49</t>
    </r>
    <r>
      <rPr>
        <sz val="11"/>
        <color theme="1"/>
        <rFont val="Calibri"/>
        <family val="2"/>
        <charset val="238"/>
        <scheme val="minor"/>
      </rPr>
      <t xml:space="preserve"> let</t>
    </r>
  </si>
  <si>
    <r>
      <t>5</t>
    </r>
    <r>
      <rPr>
        <sz val="11"/>
        <color theme="1"/>
        <rFont val="Calibri"/>
        <family val="2"/>
        <charset val="238"/>
        <scheme val="minor"/>
      </rPr>
      <t>0-59 let</t>
    </r>
  </si>
  <si>
    <t>A11 Uveďte, prosím, typ vašeho postižení. V případě, že pečujete o blízkou osobu s handicapem, uveďte jaké je jeho/její postižení</t>
  </si>
  <si>
    <t>mentální</t>
  </si>
  <si>
    <t>tělesné</t>
  </si>
  <si>
    <t>zrakové</t>
  </si>
  <si>
    <t>duševní</t>
  </si>
  <si>
    <t>sluchové</t>
  </si>
  <si>
    <t>jiné</t>
  </si>
  <si>
    <t>A12 Jak dlouho žijete (či osoba, o kterou pečujete) se zdravotním postižením?</t>
  </si>
  <si>
    <t>od narození</t>
  </si>
  <si>
    <t>od ranných dětských let (0-6let)</t>
  </si>
  <si>
    <t>od dětství (7-18let)</t>
  </si>
  <si>
    <t>od dospělosti (nad 18let)</t>
  </si>
  <si>
    <t xml:space="preserve">A13 Jaké je Vaše nejvyšší dokončené vzdělání?    </t>
  </si>
  <si>
    <t>vyučen, střední bez maturity</t>
  </si>
  <si>
    <t>základní</t>
  </si>
  <si>
    <t>střední s maturitou (popř.vyšší střední)</t>
  </si>
  <si>
    <t>vysokoškolské</t>
  </si>
  <si>
    <t>A14 Jaké je Vaše ekonomické postavení?</t>
  </si>
  <si>
    <t>zaměstnanec na plný úvazek</t>
  </si>
  <si>
    <t>zaměstnanec na zkrácený úvazek</t>
  </si>
  <si>
    <t>podnikatel(ka)</t>
  </si>
  <si>
    <t>student(ka)</t>
  </si>
  <si>
    <t>nezaměstnaný(á)</t>
  </si>
  <si>
    <t>v invalidním důchodu</t>
  </si>
  <si>
    <t>ve starobních důchodu</t>
  </si>
  <si>
    <t>na rodičovské dovolené</t>
  </si>
  <si>
    <t>A15 Jaké je složení Vaší domácnosti?</t>
  </si>
  <si>
    <t>jednotlivec</t>
  </si>
  <si>
    <t>oba rodiče s dítětem</t>
  </si>
  <si>
    <t>jeden rodič s dítětem</t>
  </si>
  <si>
    <t>manželé/partneři žijící v domácnosti bez dětí</t>
  </si>
  <si>
    <t>vícegenerační domácnost</t>
  </si>
  <si>
    <t>Úsvit</t>
  </si>
  <si>
    <t>Fokus</t>
  </si>
  <si>
    <t>charita</t>
  </si>
  <si>
    <t>Usvit</t>
  </si>
  <si>
    <t>Total</t>
  </si>
  <si>
    <t>TOTAL</t>
  </si>
  <si>
    <t xml:space="preserve">A1 Jaký je Váš vztah k problematice života osob se zdravotním postižením? </t>
  </si>
  <si>
    <t>total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</si>
</sst>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left" indent="2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textRotation="90"/>
    </xf>
    <xf numFmtId="0" fontId="0" fillId="0" borderId="0" xfId="0" applyAlignment="1">
      <alignment horizontal="right" textRotation="90"/>
    </xf>
    <xf numFmtId="0" fontId="0" fillId="0" borderId="0" xfId="0" applyFont="1" applyAlignment="1">
      <alignment horizontal="right" textRotation="90"/>
    </xf>
    <xf numFmtId="9" fontId="0" fillId="0" borderId="0" xfId="1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0679497846373104E-2"/>
          <c:y val="7.7180676543414539E-2"/>
          <c:w val="0.84285086023511291"/>
          <c:h val="0.44582396492421833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'OZP - data'!$A$7:$A$24</c:f>
              <c:strCache>
                <c:ptCount val="18"/>
                <c:pt idx="0">
                  <c:v>Sociální poradenství </c:v>
                </c:pt>
                <c:pt idx="1">
                  <c:v>Osobní asistence</c:v>
                </c:pt>
                <c:pt idx="2">
                  <c:v>Pečovatelská služba</c:v>
                </c:pt>
                <c:pt idx="3">
                  <c:v>Tísňová péče (okamžitá pomoc na zavolání telefonem nebo stisknutí tísňového tlačítka)</c:v>
                </c:pt>
                <c:pt idx="4">
                  <c:v>Průvodcovské a předčitatelské služby</c:v>
                </c:pt>
                <c:pt idx="5">
                  <c:v>Podpora samostatného bydlení</c:v>
                </c:pt>
                <c:pt idx="6">
                  <c:v>Odlehčovací služby (respitní péče)</c:v>
                </c:pt>
                <c:pt idx="7">
                  <c:v>Centrum denních služeb</c:v>
                </c:pt>
                <c:pt idx="8">
                  <c:v>Denní stacionář</c:v>
                </c:pt>
                <c:pt idx="9">
                  <c:v>Domov pro seniory</c:v>
                </c:pt>
                <c:pt idx="10">
                  <c:v>Domov se zvláštním režimem</c:v>
                </c:pt>
                <c:pt idx="11">
                  <c:v>Chráněné bydlení</c:v>
                </c:pt>
                <c:pt idx="12">
                  <c:v>Raná péče</c:v>
                </c:pt>
                <c:pt idx="13">
                  <c:v>Služby následné péče (pro osoby s chron.duševním onemocněním)</c:v>
                </c:pt>
                <c:pt idx="14">
                  <c:v>Sociálně aktivizační služby pro seniory a osoby se zdravotním postižením (aktivity pro volný čas)</c:v>
                </c:pt>
                <c:pt idx="15">
                  <c:v>Sociálně terapeutické dílny</c:v>
                </c:pt>
                <c:pt idx="16">
                  <c:v>Sociální rehabilitace (nácvik dovedností pro samostatný život např. vyhledávání zaměstnání, pracovní návyky, komunikace, práce na PC apod.)</c:v>
                </c:pt>
                <c:pt idx="17">
                  <c:v>Nevyužívám žádnou službu</c:v>
                </c:pt>
              </c:strCache>
            </c:strRef>
          </c:cat>
          <c:val>
            <c:numRef>
              <c:f>'OZP - data'!$B$7:$B$24</c:f>
              <c:numCache>
                <c:formatCode>0%</c:formatCode>
                <c:ptCount val="18"/>
                <c:pt idx="0">
                  <c:v>0.3235294117647059</c:v>
                </c:pt>
                <c:pt idx="1">
                  <c:v>0.14705882352941177</c:v>
                </c:pt>
                <c:pt idx="2">
                  <c:v>0.11764705882352941</c:v>
                </c:pt>
                <c:pt idx="3">
                  <c:v>5.8823529411764705E-2</c:v>
                </c:pt>
                <c:pt idx="4">
                  <c:v>0</c:v>
                </c:pt>
                <c:pt idx="5">
                  <c:v>2.9411764705882353E-2</c:v>
                </c:pt>
                <c:pt idx="6">
                  <c:v>2.9411764705882353E-2</c:v>
                </c:pt>
                <c:pt idx="7">
                  <c:v>2.9411764705882353E-2</c:v>
                </c:pt>
                <c:pt idx="8">
                  <c:v>0.3235294117647059</c:v>
                </c:pt>
                <c:pt idx="9">
                  <c:v>0</c:v>
                </c:pt>
                <c:pt idx="10">
                  <c:v>0</c:v>
                </c:pt>
                <c:pt idx="11">
                  <c:v>5.8823529411764705E-2</c:v>
                </c:pt>
                <c:pt idx="12">
                  <c:v>0.11764705882352941</c:v>
                </c:pt>
                <c:pt idx="13">
                  <c:v>2.9411764705882353E-2</c:v>
                </c:pt>
                <c:pt idx="14">
                  <c:v>5.8823529411764705E-2</c:v>
                </c:pt>
                <c:pt idx="15">
                  <c:v>5.8823529411764705E-2</c:v>
                </c:pt>
                <c:pt idx="16">
                  <c:v>0.20588235294117646</c:v>
                </c:pt>
                <c:pt idx="17">
                  <c:v>0.14705882352941177</c:v>
                </c:pt>
              </c:numCache>
            </c:numRef>
          </c:val>
        </c:ser>
        <c:axId val="71332992"/>
        <c:axId val="71334528"/>
      </c:barChart>
      <c:catAx>
        <c:axId val="71332992"/>
        <c:scaling>
          <c:orientation val="minMax"/>
        </c:scaling>
        <c:axPos val="b"/>
        <c:tickLblPos val="nextTo"/>
        <c:crossAx val="71334528"/>
        <c:crosses val="autoZero"/>
        <c:auto val="1"/>
        <c:lblAlgn val="ctr"/>
        <c:lblOffset val="100"/>
      </c:catAx>
      <c:valAx>
        <c:axId val="71334528"/>
        <c:scaling>
          <c:orientation val="minMax"/>
        </c:scaling>
        <c:axPos val="l"/>
        <c:majorGridlines/>
        <c:numFmt formatCode="0%" sourceLinked="1"/>
        <c:tickLblPos val="nextTo"/>
        <c:crossAx val="71332992"/>
        <c:crosses val="autoZero"/>
        <c:crossBetween val="between"/>
      </c:valAx>
    </c:plotArea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6642364537955107"/>
          <c:y val="7.9260876950249415E-2"/>
          <c:w val="0.74710671270193407"/>
          <c:h val="0.46891124112454702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'OZP - data'!$A$42:$A$52</c:f>
              <c:strCache>
                <c:ptCount val="11"/>
                <c:pt idx="0">
                  <c:v>přehled služeb, které mohou pomoci v mé situaci</c:v>
                </c:pt>
                <c:pt idx="1">
                  <c:v>informace o podmínkách využívání služeb</c:v>
                </c:pt>
                <c:pt idx="2">
                  <c:v>informace o návaznosti služeb (kde mohu „pokračovat“ po ukončení využívání služby)</c:v>
                </c:pt>
                <c:pt idx="3">
                  <c:v>jaké jsou dávky/příspěvky, o které lze žádat (na péči, na přestavbu bytu, na dopravu,</c:v>
                </c:pt>
                <c:pt idx="4">
                  <c:v>informace o možnostech zaměstnání</c:v>
                </c:pt>
                <c:pt idx="5">
                  <c:v>informace o možnostech vzdělávání</c:v>
                </c:pt>
                <c:pt idx="6">
                  <c:v>informace o možnostech trávení volného času</c:v>
                </c:pt>
                <c:pt idx="7">
                  <c:v>informace o možnostech psychosociální podpory</c:v>
                </c:pt>
                <c:pt idx="8">
                  <c:v>žádné informace mi nechybí</c:v>
                </c:pt>
                <c:pt idx="9">
                  <c:v>jiné, vypište </c:v>
                </c:pt>
                <c:pt idx="10">
                  <c:v>nevím</c:v>
                </c:pt>
              </c:strCache>
            </c:strRef>
          </c:cat>
          <c:val>
            <c:numRef>
              <c:f>'OZP - data'!$B$42:$B$52</c:f>
              <c:numCache>
                <c:formatCode>0%</c:formatCode>
                <c:ptCount val="11"/>
                <c:pt idx="0">
                  <c:v>5.8823529411764705E-2</c:v>
                </c:pt>
                <c:pt idx="1">
                  <c:v>2.9411764705882353E-2</c:v>
                </c:pt>
                <c:pt idx="2">
                  <c:v>2.9411764705882353E-2</c:v>
                </c:pt>
                <c:pt idx="3">
                  <c:v>5.8823529411764705E-2</c:v>
                </c:pt>
                <c:pt idx="4">
                  <c:v>0.17647058823529413</c:v>
                </c:pt>
                <c:pt idx="5">
                  <c:v>2.9411764705882353E-2</c:v>
                </c:pt>
                <c:pt idx="6">
                  <c:v>5.8823529411764705E-2</c:v>
                </c:pt>
                <c:pt idx="7">
                  <c:v>5.8823529411764705E-2</c:v>
                </c:pt>
                <c:pt idx="8">
                  <c:v>0.41176470588235292</c:v>
                </c:pt>
                <c:pt idx="9">
                  <c:v>2.9411764705882353E-2</c:v>
                </c:pt>
                <c:pt idx="10">
                  <c:v>0.23529411764705882</c:v>
                </c:pt>
              </c:numCache>
            </c:numRef>
          </c:val>
        </c:ser>
        <c:axId val="72050944"/>
        <c:axId val="72069120"/>
      </c:barChart>
      <c:catAx>
        <c:axId val="72050944"/>
        <c:scaling>
          <c:orientation val="minMax"/>
        </c:scaling>
        <c:axPos val="b"/>
        <c:tickLblPos val="nextTo"/>
        <c:crossAx val="72069120"/>
        <c:crosses val="autoZero"/>
        <c:auto val="1"/>
        <c:lblAlgn val="ctr"/>
        <c:lblOffset val="100"/>
      </c:catAx>
      <c:valAx>
        <c:axId val="72069120"/>
        <c:scaling>
          <c:orientation val="minMax"/>
        </c:scaling>
        <c:axPos val="l"/>
        <c:majorGridlines/>
        <c:numFmt formatCode="0%" sourceLinked="1"/>
        <c:tickLblPos val="nextTo"/>
        <c:crossAx val="72050944"/>
        <c:crosses val="autoZero"/>
        <c:crossBetween val="between"/>
      </c:valAx>
    </c:plotArea>
    <c:plotVisOnly val="1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4.5176355567145395E-2"/>
          <c:y val="7.0940075322910162E-2"/>
          <c:w val="0.86835400251434081"/>
          <c:h val="0.69922562492414264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'OZP - data'!$A$54:$A$63</c:f>
              <c:strCache>
                <c:ptCount val="10"/>
                <c:pt idx="0">
                  <c:v>nemožnost postarat se sám o sebe a závislost na jiné osobě </c:v>
                </c:pt>
                <c:pt idx="1">
                  <c:v>samostatný pohyb po městě (např. chybí bezbariérové přechody, nastupování do MHD)</c:v>
                </c:pt>
                <c:pt idx="2">
                  <c:v>potřeba samostatně si vyřídit osobní záležitosti </c:v>
                </c:pt>
                <c:pt idx="3">
                  <c:v>dostupnost lékařů (málo odborných lékařů, nedostatečná kapacita)</c:v>
                </c:pt>
                <c:pt idx="4">
                  <c:v>malá nabídka vzdělávání pro osoby se zdravotním postižením</c:v>
                </c:pt>
                <c:pt idx="5">
                  <c:v>nedostatečná nabídka možností trávení volného času</c:v>
                </c:pt>
                <c:pt idx="6">
                  <c:v>omezení kontaktů s okolím (navazování vztahů, osamělost)</c:v>
                </c:pt>
                <c:pt idx="7">
                  <c:v>přístup okolí – neochota, ostych či neschopnost pomoci</c:v>
                </c:pt>
                <c:pt idx="8">
                  <c:v>jiné, vypište</c:v>
                </c:pt>
                <c:pt idx="9">
                  <c:v>nevím</c:v>
                </c:pt>
              </c:strCache>
            </c:strRef>
          </c:cat>
          <c:val>
            <c:numRef>
              <c:f>'OZP - data'!$B$54:$B$63</c:f>
              <c:numCache>
                <c:formatCode>0%</c:formatCode>
                <c:ptCount val="10"/>
                <c:pt idx="0">
                  <c:v>0.3235294117647059</c:v>
                </c:pt>
                <c:pt idx="1">
                  <c:v>2.9411764705882353E-2</c:v>
                </c:pt>
                <c:pt idx="2">
                  <c:v>8.8235294117647065E-2</c:v>
                </c:pt>
                <c:pt idx="3">
                  <c:v>5.8823529411764705E-2</c:v>
                </c:pt>
                <c:pt idx="4">
                  <c:v>8.8235294117647065E-2</c:v>
                </c:pt>
                <c:pt idx="5">
                  <c:v>2.9411764705882353E-2</c:v>
                </c:pt>
                <c:pt idx="6">
                  <c:v>2.9411764705882353E-2</c:v>
                </c:pt>
                <c:pt idx="7">
                  <c:v>0.14705882352941177</c:v>
                </c:pt>
                <c:pt idx="8">
                  <c:v>0</c:v>
                </c:pt>
                <c:pt idx="9">
                  <c:v>0.3235294117647059</c:v>
                </c:pt>
              </c:numCache>
            </c:numRef>
          </c:val>
        </c:ser>
        <c:axId val="72084864"/>
        <c:axId val="72696960"/>
      </c:barChart>
      <c:catAx>
        <c:axId val="72084864"/>
        <c:scaling>
          <c:orientation val="minMax"/>
        </c:scaling>
        <c:axPos val="b"/>
        <c:tickLblPos val="nextTo"/>
        <c:crossAx val="72696960"/>
        <c:crosses val="autoZero"/>
        <c:auto val="1"/>
        <c:lblAlgn val="ctr"/>
        <c:lblOffset val="100"/>
      </c:catAx>
      <c:valAx>
        <c:axId val="72696960"/>
        <c:scaling>
          <c:orientation val="minMax"/>
        </c:scaling>
        <c:axPos val="l"/>
        <c:majorGridlines/>
        <c:numFmt formatCode="0%" sourceLinked="1"/>
        <c:tickLblPos val="nextTo"/>
        <c:crossAx val="72084864"/>
        <c:crosses val="autoZero"/>
        <c:crossBetween val="between"/>
      </c:valAx>
    </c:plotArea>
    <c:plotVisOnly val="1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4.5176355567145395E-2"/>
          <c:y val="0.12502528590061457"/>
          <c:w val="0.86835400251434081"/>
          <c:h val="0.67052917841420334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'OZP - data'!$A$69:$A$74</c:f>
              <c:strCache>
                <c:ptCount val="6"/>
                <c:pt idx="0">
                  <c:v>žít ve vlastní domácnosti s využitím pomoci terénních sociálních služeb a eventuelně blízkých</c:v>
                </c:pt>
                <c:pt idx="1">
                  <c:v>žít ve vlastní domácnosti s využitím kombinace sociálních služeb poskytovaných v domácnosti a pobytem ve stacionáři (případně pomoci blízkých</c:v>
                </c:pt>
                <c:pt idx="2">
                  <c:v>žít v domě s pečovatelskou službou</c:v>
                </c:pt>
                <c:pt idx="3">
                  <c:v>nějaký typ chráněného bydlení</c:v>
                </c:pt>
                <c:pt idx="4">
                  <c:v>bydlet v některém zařízení zajišťujícím dlouhodobý pobyt </c:v>
                </c:pt>
                <c:pt idx="5">
                  <c:v>nevím, nedokážu posoudit</c:v>
                </c:pt>
              </c:strCache>
            </c:strRef>
          </c:cat>
          <c:val>
            <c:numRef>
              <c:f>'OZP - data'!$B$69:$B$74</c:f>
              <c:numCache>
                <c:formatCode>0%</c:formatCode>
                <c:ptCount val="6"/>
                <c:pt idx="0">
                  <c:v>0.55882352941176472</c:v>
                </c:pt>
                <c:pt idx="1">
                  <c:v>0.17647058823529413</c:v>
                </c:pt>
                <c:pt idx="2">
                  <c:v>5.8823529411764705E-2</c:v>
                </c:pt>
                <c:pt idx="3">
                  <c:v>0.23529411764705882</c:v>
                </c:pt>
                <c:pt idx="4">
                  <c:v>0.17647058823529413</c:v>
                </c:pt>
                <c:pt idx="5">
                  <c:v>5.8823529411764705E-2</c:v>
                </c:pt>
              </c:numCache>
            </c:numRef>
          </c:val>
        </c:ser>
        <c:axId val="72565504"/>
        <c:axId val="72567040"/>
      </c:barChart>
      <c:catAx>
        <c:axId val="72565504"/>
        <c:scaling>
          <c:orientation val="minMax"/>
        </c:scaling>
        <c:axPos val="b"/>
        <c:tickLblPos val="nextTo"/>
        <c:crossAx val="72567040"/>
        <c:crosses val="autoZero"/>
        <c:auto val="1"/>
        <c:lblAlgn val="ctr"/>
        <c:lblOffset val="100"/>
      </c:catAx>
      <c:valAx>
        <c:axId val="72567040"/>
        <c:scaling>
          <c:orientation val="minMax"/>
        </c:scaling>
        <c:axPos val="l"/>
        <c:majorGridlines/>
        <c:numFmt formatCode="0%" sourceLinked="1"/>
        <c:tickLblPos val="nextTo"/>
        <c:crossAx val="72565504"/>
        <c:crosses val="autoZero"/>
        <c:crossBetween val="between"/>
      </c:valAx>
    </c:plotArea>
    <c:plotVisOnly val="1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4.5203914179130583E-2"/>
          <c:y val="7.9288474495400413E-2"/>
          <c:w val="0.86827369543957655"/>
          <c:h val="0.86858092077149551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'OZP - data'!$A$79:$A$85</c:f>
              <c:strCache>
                <c:ptCount val="7"/>
                <c:pt idx="0">
                  <c:v>méně než 18let</c:v>
                </c:pt>
                <c:pt idx="1">
                  <c:v>18-25 let</c:v>
                </c:pt>
                <c:pt idx="2">
                  <c:v>26-39 let</c:v>
                </c:pt>
                <c:pt idx="3">
                  <c:v>40-49 let</c:v>
                </c:pt>
                <c:pt idx="4">
                  <c:v>50-59 let</c:v>
                </c:pt>
                <c:pt idx="5">
                  <c:v>60-70 let</c:v>
                </c:pt>
                <c:pt idx="6">
                  <c:v>více než 70 let</c:v>
                </c:pt>
              </c:strCache>
            </c:strRef>
          </c:cat>
          <c:val>
            <c:numRef>
              <c:f>'OZP - data'!$B$79:$B$85</c:f>
              <c:numCache>
                <c:formatCode>0%</c:formatCode>
                <c:ptCount val="7"/>
                <c:pt idx="0">
                  <c:v>0</c:v>
                </c:pt>
                <c:pt idx="1">
                  <c:v>0.11764705882352941</c:v>
                </c:pt>
                <c:pt idx="2">
                  <c:v>0.26470588235294118</c:v>
                </c:pt>
                <c:pt idx="3">
                  <c:v>0.23529411764705882</c:v>
                </c:pt>
                <c:pt idx="4">
                  <c:v>0.14705882352941177</c:v>
                </c:pt>
                <c:pt idx="5">
                  <c:v>0.17647058823529413</c:v>
                </c:pt>
                <c:pt idx="6">
                  <c:v>2.9411764705882353E-2</c:v>
                </c:pt>
              </c:numCache>
            </c:numRef>
          </c:val>
        </c:ser>
        <c:axId val="72611712"/>
        <c:axId val="72613248"/>
      </c:barChart>
      <c:catAx>
        <c:axId val="72611712"/>
        <c:scaling>
          <c:orientation val="minMax"/>
        </c:scaling>
        <c:axPos val="b"/>
        <c:tickLblPos val="nextTo"/>
        <c:crossAx val="72613248"/>
        <c:crosses val="autoZero"/>
        <c:auto val="1"/>
        <c:lblAlgn val="ctr"/>
        <c:lblOffset val="100"/>
      </c:catAx>
      <c:valAx>
        <c:axId val="72613248"/>
        <c:scaling>
          <c:orientation val="minMax"/>
        </c:scaling>
        <c:axPos val="l"/>
        <c:majorGridlines/>
        <c:numFmt formatCode="0%" sourceLinked="1"/>
        <c:tickLblPos val="nextTo"/>
        <c:crossAx val="72611712"/>
        <c:crosses val="autoZero"/>
        <c:crossBetween val="between"/>
      </c:valAx>
    </c:plotArea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5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5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5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51" workbookViewId="0" zoomToFit="1"/>
  </sheetViews>
  <pageMargins left="0.7" right="0.7" top="0.75" bottom="0.75" header="0.3" footer="0.3"/>
  <drawing r:id="rId1"/>
</chartsheet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328083</xdr:colOff>
      <xdr:row>1</xdr:row>
      <xdr:rowOff>116415</xdr:rowOff>
    </xdr:from>
    <xdr:to>
      <xdr:col>68</xdr:col>
      <xdr:colOff>296333</xdr:colOff>
      <xdr:row>31</xdr:row>
      <xdr:rowOff>179917</xdr:rowOff>
    </xdr:to>
    <xdr:sp macro="" textlink="">
      <xdr:nvSpPr>
        <xdr:cNvPr id="2" name="TextovéPole 1"/>
        <xdr:cNvSpPr txBox="1"/>
      </xdr:nvSpPr>
      <xdr:spPr>
        <a:xfrm>
          <a:off x="18082683" y="1468965"/>
          <a:ext cx="4235450" cy="57975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dotazník</a:t>
          </a:r>
          <a:r>
            <a:rPr lang="cs-CZ" sz="1100" baseline="0"/>
            <a:t> byl vyplněn hlavně s tělesně a mentálně postiženými nebo jejích blízkými, nebyl osloven ani jeden zrakově a sluchově postižený.</a:t>
          </a:r>
        </a:p>
        <a:p>
          <a:r>
            <a:rPr lang="cs-CZ" sz="1100" baseline="0"/>
            <a:t>u postižených od narození odpovídali na dotazník blízcí (zřejmě rodiče) a postižení  až v dospělosti většinou odpovidali sami.</a:t>
          </a:r>
        </a:p>
        <a:p>
          <a:endParaRPr lang="cs-CZ" sz="1100" baseline="0"/>
        </a:p>
        <a:p>
          <a:r>
            <a:rPr lang="cs-CZ" sz="1100" baseline="0"/>
            <a:t>nejčestěji využívanými službami jsou sociální poradenství, denní stacionář  a sociální rehabilitace.</a:t>
          </a:r>
        </a:p>
        <a:p>
          <a:r>
            <a:rPr lang="cs-CZ" sz="1100"/>
            <a:t>přičemž </a:t>
          </a:r>
          <a:r>
            <a:rPr lang="cs-CZ" sz="1100" baseline="0"/>
            <a:t> denní stacionář (úsvit) využívají mentálně postižení a jejich blízcí tvoři třetinu responcentů tím je dána velká četnost</a:t>
          </a:r>
        </a:p>
        <a:p>
          <a:endParaRPr lang="cs-CZ" sz="1100"/>
        </a:p>
        <a:p>
          <a:r>
            <a:rPr lang="cs-CZ" sz="1100"/>
            <a:t>dotázanými</a:t>
          </a:r>
          <a:r>
            <a:rPr lang="cs-CZ" sz="1100" baseline="0"/>
            <a:t> jsou využívány hlavně s. službz v HB jinam nedojíždí. buď nemohou nebo jen bzl takový vzorek (13x Charita, 12xÚsvit, 9xFokus)</a:t>
          </a:r>
        </a:p>
        <a:p>
          <a:endParaRPr lang="cs-CZ" sz="1100"/>
        </a:p>
        <a:p>
          <a:r>
            <a:rPr lang="cs-CZ" sz="1100"/>
            <a:t>nejčastěji se o službách doyvídají od přátel a v případě Úsvitu si blízcí</a:t>
          </a:r>
          <a:r>
            <a:rPr lang="cs-CZ" sz="1100" baseline="0"/>
            <a:t> ješte informace ověřují přes internet a poskytující organizace. Logickz mají obavu, kam svého mentálně postiženého blíykého umístí.</a:t>
          </a:r>
        </a:p>
        <a:p>
          <a:endParaRPr lang="cs-CZ" sz="1100" baseline="0"/>
        </a:p>
        <a:p>
          <a:r>
            <a:rPr lang="cs-CZ" sz="1100" baseline="0"/>
            <a:t>dotazovaným žádné informace nechybí a když tak informace o možném zaměstnání</a:t>
          </a:r>
        </a:p>
        <a:p>
          <a:endParaRPr lang="cs-CZ" sz="1100" baseline="0"/>
        </a:p>
        <a:p>
          <a:r>
            <a:rPr lang="cs-CZ" sz="1100"/>
            <a:t>nejvíce postižené</a:t>
          </a:r>
          <a:r>
            <a:rPr lang="cs-CZ" sz="1100" baseline="0"/>
            <a:t> limituje nemožnost se o sebe postarat  (hlavně tělesně postižení) , překvapivě bezbarierový pohyb po městě a MHD dle dotazníků vůbec není problém  tak zřejmě už je HB bezbariérový ;-)</a:t>
          </a:r>
        </a:p>
        <a:p>
          <a:endParaRPr lang="cs-CZ" sz="1100" baseline="0"/>
        </a:p>
        <a:p>
          <a:r>
            <a:rPr lang="cs-CZ" sz="1100" baseline="0"/>
            <a:t>na otázku co by postiženým nejvíce pomohlo odpověděla pouze třetina respondentů. Těm by pomohlo zdraví , kompenzační pomůcky a možnost trávení volného času v komunitě.</a:t>
          </a:r>
        </a:p>
        <a:p>
          <a:endParaRPr lang="cs-CZ" sz="1100"/>
        </a:p>
        <a:p>
          <a:r>
            <a:rPr lang="cs-CZ" sz="1100"/>
            <a:t>nejideálnější formou služby se jeví terénní pracovníci, kteří</a:t>
          </a:r>
          <a:r>
            <a:rPr lang="cs-CZ" sz="1100" baseline="0"/>
            <a:t> dochází k postiženým do domácnosti. V případě možnosti by si jí zvolily dvě třetiny respondentů. </a:t>
          </a:r>
        </a:p>
        <a:p>
          <a:r>
            <a:rPr lang="cs-CZ" sz="1100" baseline="0"/>
            <a:t>Chráněné bydlení voleno polovinou blíykých  mentálně postižených z úsvitu. </a:t>
          </a:r>
          <a:endParaRPr lang="cs-CZ" sz="1100"/>
        </a:p>
        <a:p>
          <a:endParaRPr lang="cs-CZ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0.04428</cdr:x>
      <cdr:y>0.00193</cdr:y>
    </cdr:from>
    <cdr:to>
      <cdr:x>0.96397</cdr:x>
      <cdr:y>0.11364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1604" y="11783"/>
          <a:ext cx="8548962" cy="6820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000" b="1">
              <a:latin typeface="Times New Roman" pitchFamily="18" charset="0"/>
              <a:cs typeface="Times New Roman" pitchFamily="18" charset="0"/>
            </a:rPr>
            <a:t>Pro</a:t>
          </a:r>
          <a:r>
            <a:rPr lang="cs-CZ" sz="2000" b="1" baseline="0">
              <a:latin typeface="Times New Roman" pitchFamily="18" charset="0"/>
              <a:cs typeface="Times New Roman" pitchFamily="18" charset="0"/>
            </a:rPr>
            <a:t>  zajištení (</a:t>
          </a:r>
          <a:r>
            <a:rPr lang="cs-CZ" sz="2000" b="1">
              <a:latin typeface="Times New Roman" pitchFamily="18" charset="0"/>
              <a:cs typeface="Times New Roman" pitchFamily="18" charset="0"/>
            </a:rPr>
            <a:t>stálou péči a pomoc) a mohl(a) si vybrat. Jaké formě  byste dal(a) přednost?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9815" cy="61030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0.20886</cdr:x>
      <cdr:y>0.00385</cdr:y>
    </cdr:from>
    <cdr:to>
      <cdr:x>0.86203</cdr:x>
      <cdr:y>0.06744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40278" y="23519"/>
          <a:ext cx="6067778" cy="388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0.24937</cdr:x>
      <cdr:y>0.00963</cdr:y>
    </cdr:from>
    <cdr:to>
      <cdr:x>0.78734</cdr:x>
      <cdr:y>0.07707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16574" y="58796"/>
          <a:ext cx="4997685" cy="411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0.23544</cdr:x>
      <cdr:y>0.01541</cdr:y>
    </cdr:from>
    <cdr:to>
      <cdr:x>0.73797</cdr:x>
      <cdr:y>0.07514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87222" y="94074"/>
          <a:ext cx="4668426" cy="364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000" b="1">
              <a:latin typeface="Times New Roman" pitchFamily="18" charset="0"/>
              <a:cs typeface="Times New Roman" pitchFamily="18" charset="0"/>
            </a:rPr>
            <a:t>Jaký je Váš věk?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328083</xdr:colOff>
      <xdr:row>1</xdr:row>
      <xdr:rowOff>116415</xdr:rowOff>
    </xdr:from>
    <xdr:to>
      <xdr:col>67</xdr:col>
      <xdr:colOff>296333</xdr:colOff>
      <xdr:row>31</xdr:row>
      <xdr:rowOff>179917</xdr:rowOff>
    </xdr:to>
    <xdr:sp macro="" textlink="">
      <xdr:nvSpPr>
        <xdr:cNvPr id="2" name="TextovéPole 1"/>
        <xdr:cNvSpPr txBox="1"/>
      </xdr:nvSpPr>
      <xdr:spPr>
        <a:xfrm>
          <a:off x="18082683" y="1468965"/>
          <a:ext cx="4235450" cy="57975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dotazník</a:t>
          </a:r>
          <a:r>
            <a:rPr lang="cs-CZ" sz="1100" baseline="0"/>
            <a:t> byl vyplněn hlavně s tělesně a mentálně postiženými nebo jejích blízkými, nebyl osloven ani jeden zrakově a sluchově postižený.</a:t>
          </a:r>
        </a:p>
        <a:p>
          <a:r>
            <a:rPr lang="cs-CZ" sz="1100" baseline="0"/>
            <a:t>u postižených od narození odpovídali na dotazník blízcí (zřejmě rodiče) a postižení  až v dospělosti většinou odpovidali sami.</a:t>
          </a:r>
        </a:p>
        <a:p>
          <a:endParaRPr lang="cs-CZ" sz="1100" baseline="0"/>
        </a:p>
        <a:p>
          <a:r>
            <a:rPr lang="cs-CZ" sz="1100" baseline="0"/>
            <a:t>nejčestěji využívanými službami jsou sociální poradenství, denní stacionář  a sociální rehabilitace.</a:t>
          </a:r>
        </a:p>
        <a:p>
          <a:r>
            <a:rPr lang="cs-CZ" sz="1100"/>
            <a:t>přičemž </a:t>
          </a:r>
          <a:r>
            <a:rPr lang="cs-CZ" sz="1100" baseline="0"/>
            <a:t> denní stacionář (úsvit) využívají mentálně postižení a jejich blízcí tvoři třetinu responcentů tím je dána velká četnost</a:t>
          </a:r>
        </a:p>
        <a:p>
          <a:endParaRPr lang="cs-CZ" sz="1100"/>
        </a:p>
        <a:p>
          <a:r>
            <a:rPr lang="cs-CZ" sz="1100"/>
            <a:t>dotázanými</a:t>
          </a:r>
          <a:r>
            <a:rPr lang="cs-CZ" sz="1100" baseline="0"/>
            <a:t> jsou využívány hlavně s. službz v HB jinam nedojíždí. buď nemohou nebo jen bzl takový vzorek (13x Charita, 12xÚsvit, 9xFokus)</a:t>
          </a:r>
        </a:p>
        <a:p>
          <a:endParaRPr lang="cs-CZ" sz="1100"/>
        </a:p>
        <a:p>
          <a:r>
            <a:rPr lang="cs-CZ" sz="1100"/>
            <a:t>nejčastěji se o službách doyvídají od přátel a v případě Úsvitu si blízcí</a:t>
          </a:r>
          <a:r>
            <a:rPr lang="cs-CZ" sz="1100" baseline="0"/>
            <a:t> ješte informace ověřují přes internet a poskytující organizace. Logickz mají obavu, kam svého mentálně postiženého blíykého umístí.</a:t>
          </a:r>
        </a:p>
        <a:p>
          <a:endParaRPr lang="cs-CZ" sz="1100" baseline="0"/>
        </a:p>
        <a:p>
          <a:r>
            <a:rPr lang="cs-CZ" sz="1100" baseline="0"/>
            <a:t>dotazovaným žádné informace nechybí a když tak informace o možném zaměstnání</a:t>
          </a:r>
        </a:p>
        <a:p>
          <a:endParaRPr lang="cs-CZ" sz="1100" baseline="0"/>
        </a:p>
        <a:p>
          <a:r>
            <a:rPr lang="cs-CZ" sz="1100"/>
            <a:t>nejvíce postižené</a:t>
          </a:r>
          <a:r>
            <a:rPr lang="cs-CZ" sz="1100" baseline="0"/>
            <a:t> limituje nemožnost se o sebe postarat  (hlavně tělesně postižení) , překvapivě bezbarierový pohyb po městě a MHD dle dotazníků vůbec není problém  tak zřejmě už je HB bezbariérový ;-)</a:t>
          </a:r>
        </a:p>
        <a:p>
          <a:endParaRPr lang="cs-CZ" sz="1100" baseline="0"/>
        </a:p>
        <a:p>
          <a:r>
            <a:rPr lang="cs-CZ" sz="1100" baseline="0"/>
            <a:t>na otázku co by postiženým nejvíce pomohlo odpověděla pouze třetina respondentů. Těm by pomohlo zdraví , kompenzační pomůcky a možnost trávení volného času v komunitě.</a:t>
          </a:r>
        </a:p>
        <a:p>
          <a:endParaRPr lang="cs-CZ" sz="1100"/>
        </a:p>
        <a:p>
          <a:r>
            <a:rPr lang="cs-CZ" sz="1100"/>
            <a:t>nejideálnější formou služby se jeví terénní pracovníci, kteří</a:t>
          </a:r>
          <a:r>
            <a:rPr lang="cs-CZ" sz="1100" baseline="0"/>
            <a:t> dochází k postiženým do domácnosti. V případě možnosti by si jí zvolily dvě třetiny respondentů. </a:t>
          </a:r>
        </a:p>
        <a:p>
          <a:r>
            <a:rPr lang="cs-CZ" sz="1100" baseline="0"/>
            <a:t>Chráněné bydlení voleno polovinou blíykých  mentálně postižených z úsvitu. </a:t>
          </a:r>
          <a:endParaRPr lang="cs-CZ" sz="1100"/>
        </a:p>
        <a:p>
          <a:endParaRPr lang="cs-C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0.0544</cdr:x>
      <cdr:y>0.00385</cdr:y>
    </cdr:from>
    <cdr:to>
      <cdr:x>0.96776</cdr:x>
      <cdr:y>0.06164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5648" y="23519"/>
          <a:ext cx="8490186" cy="352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000" b="1">
              <a:latin typeface="Times New Roman" pitchFamily="18" charset="0"/>
              <a:cs typeface="Times New Roman" pitchFamily="18" charset="0"/>
            </a:rPr>
            <a:t>Služby</a:t>
          </a:r>
          <a:r>
            <a:rPr lang="cs-CZ" sz="2000" b="1" baseline="0">
              <a:latin typeface="Times New Roman" pitchFamily="18" charset="0"/>
              <a:cs typeface="Times New Roman" pitchFamily="18" charset="0"/>
            </a:rPr>
            <a:t> které</a:t>
          </a:r>
          <a:r>
            <a:rPr lang="cs-CZ" sz="2000" b="1">
              <a:latin typeface="Times New Roman" pitchFamily="18" charset="0"/>
              <a:cs typeface="Times New Roman" pitchFamily="18" charset="0"/>
            </a:rPr>
            <a:t> v současné době využíváte v Havlíčkově Brodě ?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0.15813</cdr:x>
      <cdr:y>0.00578</cdr:y>
    </cdr:from>
    <cdr:to>
      <cdr:x>0.89566</cdr:x>
      <cdr:y>0.05971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69895" y="35288"/>
          <a:ext cx="6855696" cy="329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1100"/>
            <a:t> </a:t>
          </a:r>
          <a:r>
            <a:rPr lang="cs-CZ" sz="2000" b="1">
              <a:latin typeface="Times New Roman" pitchFamily="18" charset="0"/>
              <a:cs typeface="Times New Roman" pitchFamily="18" charset="0"/>
            </a:rPr>
            <a:t>Jaké informace Vám chybí?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0.03669</cdr:x>
      <cdr:y>0.00578</cdr:y>
    </cdr:from>
    <cdr:to>
      <cdr:x>0.95511</cdr:x>
      <cdr:y>0.06356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1051" y="35288"/>
          <a:ext cx="8537157" cy="352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000" b="1">
              <a:latin typeface="Times New Roman" pitchFamily="18" charset="0"/>
              <a:cs typeface="Times New Roman" pitchFamily="18" charset="0"/>
            </a:rPr>
            <a:t>Co pociťujete ve svém životě jako největší problém?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46"/>
  <sheetViews>
    <sheetView topLeftCell="A61" zoomScale="90" zoomScaleNormal="90" workbookViewId="0">
      <selection activeCell="A83" sqref="A83"/>
    </sheetView>
  </sheetViews>
  <sheetFormatPr defaultRowHeight="15"/>
  <cols>
    <col min="1" max="1" width="40.7109375" customWidth="1"/>
    <col min="2" max="14" width="4.7109375" customWidth="1"/>
    <col min="16" max="17" width="4.7109375" customWidth="1"/>
    <col min="18" max="19" width="5.85546875" bestFit="1" customWidth="1"/>
    <col min="20" max="20" width="4.7109375" customWidth="1"/>
    <col min="21" max="22" width="5.85546875" bestFit="1" customWidth="1"/>
    <col min="23" max="23" width="4.7109375" customWidth="1"/>
    <col min="24" max="24" width="5.85546875" bestFit="1" customWidth="1"/>
    <col min="25" max="27" width="4.7109375" customWidth="1"/>
    <col min="28" max="61" width="3" customWidth="1"/>
  </cols>
  <sheetData>
    <row r="1" spans="1:61" ht="106.5" customHeight="1">
      <c r="B1" s="12" t="s">
        <v>118</v>
      </c>
      <c r="C1" s="11" t="s">
        <v>117</v>
      </c>
      <c r="D1" s="12" t="s">
        <v>83</v>
      </c>
      <c r="E1" s="12" t="s">
        <v>82</v>
      </c>
      <c r="F1" s="12" t="s">
        <v>85</v>
      </c>
      <c r="G1" s="12" t="s">
        <v>87</v>
      </c>
      <c r="H1" s="12" t="s">
        <v>89</v>
      </c>
      <c r="I1" s="13" t="s">
        <v>90</v>
      </c>
      <c r="J1" s="13" t="s">
        <v>91</v>
      </c>
      <c r="K1" s="13" t="s">
        <v>92</v>
      </c>
      <c r="L1" s="13" t="s">
        <v>108</v>
      </c>
      <c r="M1" s="13" t="s">
        <v>109</v>
      </c>
      <c r="N1" s="13" t="s">
        <v>110</v>
      </c>
      <c r="P1" s="12" t="s">
        <v>83</v>
      </c>
      <c r="Q1" s="12" t="s">
        <v>82</v>
      </c>
      <c r="R1" s="12" t="s">
        <v>85</v>
      </c>
      <c r="S1" s="12" t="s">
        <v>87</v>
      </c>
      <c r="T1" s="12" t="s">
        <v>89</v>
      </c>
      <c r="U1" s="13" t="s">
        <v>90</v>
      </c>
      <c r="V1" s="13" t="s">
        <v>91</v>
      </c>
      <c r="W1" s="13" t="s">
        <v>92</v>
      </c>
      <c r="X1" s="13" t="s">
        <v>108</v>
      </c>
      <c r="Y1" s="13" t="s">
        <v>109</v>
      </c>
      <c r="Z1" s="13" t="s">
        <v>110</v>
      </c>
      <c r="AA1" s="13"/>
      <c r="AB1" s="11" t="s">
        <v>115</v>
      </c>
      <c r="AC1" s="11" t="s">
        <v>115</v>
      </c>
      <c r="AD1" s="11" t="s">
        <v>115</v>
      </c>
      <c r="AE1" s="11" t="s">
        <v>115</v>
      </c>
      <c r="AF1" s="11" t="s">
        <v>115</v>
      </c>
      <c r="AG1" s="11" t="s">
        <v>115</v>
      </c>
      <c r="AH1" s="11" t="s">
        <v>115</v>
      </c>
      <c r="AI1" s="11" t="s">
        <v>115</v>
      </c>
      <c r="AJ1" s="11" t="s">
        <v>115</v>
      </c>
      <c r="AK1" s="11" t="s">
        <v>115</v>
      </c>
      <c r="AL1" s="11" t="s">
        <v>115</v>
      </c>
      <c r="AM1" s="11" t="s">
        <v>115</v>
      </c>
      <c r="AN1" s="11" t="s">
        <v>115</v>
      </c>
      <c r="AO1" s="11" t="s">
        <v>113</v>
      </c>
      <c r="AP1" s="11" t="s">
        <v>113</v>
      </c>
      <c r="AQ1" s="11" t="s">
        <v>113</v>
      </c>
      <c r="AR1" s="11" t="s">
        <v>113</v>
      </c>
      <c r="AS1" s="11" t="s">
        <v>113</v>
      </c>
      <c r="AT1" s="11" t="s">
        <v>113</v>
      </c>
      <c r="AU1" s="11" t="s">
        <v>113</v>
      </c>
      <c r="AV1" s="11" t="s">
        <v>113</v>
      </c>
      <c r="AW1" s="11" t="s">
        <v>116</v>
      </c>
      <c r="AX1" s="11" t="s">
        <v>116</v>
      </c>
      <c r="AY1" s="11" t="s">
        <v>116</v>
      </c>
      <c r="AZ1" s="11" t="s">
        <v>116</v>
      </c>
      <c r="BA1" s="11" t="s">
        <v>114</v>
      </c>
      <c r="BB1" s="11" t="s">
        <v>114</v>
      </c>
      <c r="BC1" s="11" t="s">
        <v>114</v>
      </c>
      <c r="BD1" s="11" t="s">
        <v>114</v>
      </c>
      <c r="BE1" s="11" t="s">
        <v>114</v>
      </c>
      <c r="BF1" s="11" t="s">
        <v>114</v>
      </c>
      <c r="BG1" s="11" t="s">
        <v>114</v>
      </c>
      <c r="BH1" s="11" t="s">
        <v>114</v>
      </c>
      <c r="BI1" s="11" t="s">
        <v>114</v>
      </c>
    </row>
    <row r="2" spans="1:61" ht="16.5" customHeight="1">
      <c r="A2" s="15" t="s">
        <v>119</v>
      </c>
      <c r="B2" s="14">
        <f>1/C$2</f>
        <v>2.9411764705882353E-2</v>
      </c>
      <c r="C2">
        <v>34</v>
      </c>
      <c r="D2" s="10">
        <f>C87</f>
        <v>15</v>
      </c>
      <c r="E2" s="10">
        <f>C88</f>
        <v>16</v>
      </c>
      <c r="F2" s="10">
        <f>C90</f>
        <v>5</v>
      </c>
      <c r="G2" s="10">
        <f>C92</f>
        <v>3</v>
      </c>
      <c r="H2" s="10">
        <f>C94</f>
        <v>13</v>
      </c>
      <c r="I2" s="10">
        <f>C95</f>
        <v>4</v>
      </c>
      <c r="J2" s="10">
        <f>C96</f>
        <v>2</v>
      </c>
      <c r="K2" s="10">
        <f>C97</f>
        <v>14</v>
      </c>
      <c r="L2" s="10">
        <f>C114</f>
        <v>5</v>
      </c>
      <c r="M2" s="10">
        <f>C115</f>
        <v>10</v>
      </c>
      <c r="N2" s="10">
        <f>C116</f>
        <v>11</v>
      </c>
      <c r="P2" s="14">
        <f>1/D$2</f>
        <v>6.6666666666666666E-2</v>
      </c>
      <c r="Q2" s="14">
        <f t="shared" ref="Q2:Z2" si="0">1/E$2</f>
        <v>6.25E-2</v>
      </c>
      <c r="R2" s="14">
        <f t="shared" si="0"/>
        <v>0.2</v>
      </c>
      <c r="S2" s="14">
        <f t="shared" si="0"/>
        <v>0.33333333333333331</v>
      </c>
      <c r="T2" s="14">
        <f t="shared" si="0"/>
        <v>7.6923076923076927E-2</v>
      </c>
      <c r="U2" s="14">
        <f t="shared" si="0"/>
        <v>0.25</v>
      </c>
      <c r="V2" s="14">
        <f t="shared" si="0"/>
        <v>0.5</v>
      </c>
      <c r="W2" s="14">
        <f t="shared" si="0"/>
        <v>7.1428571428571425E-2</v>
      </c>
      <c r="X2" s="14">
        <f t="shared" si="0"/>
        <v>0.2</v>
      </c>
      <c r="Y2" s="14">
        <f t="shared" si="0"/>
        <v>0.1</v>
      </c>
      <c r="Z2" s="14">
        <f t="shared" si="0"/>
        <v>9.0909090909090912E-2</v>
      </c>
      <c r="AA2" s="10"/>
    </row>
    <row r="3" spans="1:61">
      <c r="A3" s="5" t="s">
        <v>1</v>
      </c>
      <c r="B3" s="14">
        <f>C3/C$2</f>
        <v>0.47058823529411764</v>
      </c>
      <c r="C3" s="5">
        <f>COUNT(AB3:BI3)</f>
        <v>16</v>
      </c>
      <c r="D3" s="5">
        <f>COUNTIFS($AB3:$BI3,1,$AB$87:$BI$87,1)</f>
        <v>6</v>
      </c>
      <c r="E3" s="5">
        <f>COUNTIFS($AB3:$BI3,1,$AB$88:$BI$88,1)</f>
        <v>2</v>
      </c>
      <c r="F3" s="5">
        <f>COUNTIFS($AB3:$BI3,1,$AB$90:$BI$90,1)</f>
        <v>5</v>
      </c>
      <c r="G3" s="5">
        <f>COUNTIFS($AB3:$BI3,1,$AB$92:$BI$92,1)</f>
        <v>3</v>
      </c>
      <c r="H3" s="5">
        <f>COUNTIFS($AB3:$BI3,1,$AB$94:$BI$94,1)</f>
        <v>3</v>
      </c>
      <c r="I3" s="5">
        <f>COUNTIFS($AB3:$BI3,1,$AB$95:$BI$95,1)</f>
        <v>0</v>
      </c>
      <c r="J3" s="5">
        <f>COUNTIFS($AB3:$BI3,1,$AB$96:$BI$96,1)</f>
        <v>2</v>
      </c>
      <c r="K3" s="5">
        <f>COUNTIFS($AB3:$BI3,1,$AB$97:$BI$97,1)</f>
        <v>10</v>
      </c>
      <c r="L3" s="5">
        <f>COUNTIFS($AB3:$BI3,1,$AB$114:$BI$114,1)</f>
        <v>5</v>
      </c>
      <c r="M3" s="5">
        <f>COUNTIFS($AB3:$BI3,1,$AB$115:$BI$115,1)</f>
        <v>4</v>
      </c>
      <c r="N3" s="5">
        <f>COUNTIFS($AB3:$BI3,1,$AB$116:$BI$116,1)</f>
        <v>2</v>
      </c>
      <c r="P3" s="14">
        <f>D3/D$2</f>
        <v>0.4</v>
      </c>
      <c r="Q3" s="14">
        <f t="shared" ref="Q3:Z5" si="1">E3/E$2</f>
        <v>0.125</v>
      </c>
      <c r="R3" s="14">
        <f t="shared" si="1"/>
        <v>1</v>
      </c>
      <c r="S3" s="14">
        <f t="shared" si="1"/>
        <v>1</v>
      </c>
      <c r="T3" s="14">
        <f t="shared" si="1"/>
        <v>0.23076923076923078</v>
      </c>
      <c r="U3" s="14">
        <f t="shared" si="1"/>
        <v>0</v>
      </c>
      <c r="V3" s="14">
        <f t="shared" si="1"/>
        <v>1</v>
      </c>
      <c r="W3" s="14">
        <f t="shared" si="1"/>
        <v>0.7142857142857143</v>
      </c>
      <c r="X3" s="14">
        <f t="shared" si="1"/>
        <v>1</v>
      </c>
      <c r="Y3" s="14">
        <f t="shared" si="1"/>
        <v>0.4</v>
      </c>
      <c r="Z3" s="14">
        <f t="shared" si="1"/>
        <v>0.18181818181818182</v>
      </c>
      <c r="AA3" s="5"/>
      <c r="AB3">
        <v>1</v>
      </c>
      <c r="AC3">
        <v>1</v>
      </c>
      <c r="AE3">
        <v>1</v>
      </c>
      <c r="AF3">
        <v>1</v>
      </c>
      <c r="AG3">
        <v>1</v>
      </c>
      <c r="AH3">
        <v>1</v>
      </c>
      <c r="AI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</row>
    <row r="4" spans="1:61">
      <c r="A4" s="5" t="s">
        <v>2</v>
      </c>
      <c r="B4" s="14">
        <f>C4/C$2</f>
        <v>0.5</v>
      </c>
      <c r="C4" s="5">
        <f t="shared" ref="C4:C5" si="2">COUNT(AB4:BI4)</f>
        <v>17</v>
      </c>
      <c r="D4" s="5">
        <f>COUNTIFS($AB4:$BI4,1,$AB$87:$BI$87,1)</f>
        <v>7</v>
      </c>
      <c r="E4" s="5">
        <f>COUNTIFS($AB4:$BI4,1,$AB$88:$BI$88,1)</f>
        <v>14</v>
      </c>
      <c r="F4" s="5">
        <f>COUNTIFS($AB4:$BI4,1,$AB$90:$BI$90,1)</f>
        <v>0</v>
      </c>
      <c r="G4" s="5">
        <f>COUNTIFS($AB4:$BI4,1,$AB$92:$BI$92,1)</f>
        <v>0</v>
      </c>
      <c r="H4" s="5">
        <f>COUNTIFS($AB4:$BI4,1,$AB$94:$BI$94,1)</f>
        <v>10</v>
      </c>
      <c r="I4" s="5">
        <f>COUNTIFS($AB4:$BI4,1,$AB$95:$BI$95,1)</f>
        <v>4</v>
      </c>
      <c r="J4" s="5">
        <f>COUNTIFS($AB4:$BI4,1,$AB$96:$BI$96,1)</f>
        <v>0</v>
      </c>
      <c r="K4" s="5">
        <f>COUNTIFS($AB4:$BI4,1,$AB$97:$BI$97,1)</f>
        <v>2</v>
      </c>
      <c r="L4" s="5">
        <f>COUNTIFS($AB4:$BI4,1,$AB$114:$BI$114,1)</f>
        <v>0</v>
      </c>
      <c r="M4" s="5">
        <f>COUNTIFS($AB4:$BI4,1,$AB$115:$BI$115,1)</f>
        <v>6</v>
      </c>
      <c r="N4" s="5">
        <f>COUNTIFS($AB4:$BI4,1,$AB$116:$BI$116,1)</f>
        <v>8</v>
      </c>
      <c r="P4" s="14">
        <f t="shared" ref="P4:P5" si="3">D4/D$2</f>
        <v>0.46666666666666667</v>
      </c>
      <c r="Q4" s="14">
        <f t="shared" si="1"/>
        <v>0.875</v>
      </c>
      <c r="R4" s="14">
        <f t="shared" si="1"/>
        <v>0</v>
      </c>
      <c r="S4" s="14">
        <f t="shared" si="1"/>
        <v>0</v>
      </c>
      <c r="T4" s="14">
        <f t="shared" si="1"/>
        <v>0.76923076923076927</v>
      </c>
      <c r="U4" s="14">
        <f t="shared" si="1"/>
        <v>1</v>
      </c>
      <c r="V4" s="14">
        <f t="shared" si="1"/>
        <v>0</v>
      </c>
      <c r="W4" s="14">
        <f t="shared" si="1"/>
        <v>0.14285714285714285</v>
      </c>
      <c r="X4" s="14">
        <f t="shared" si="1"/>
        <v>0</v>
      </c>
      <c r="Y4" s="14">
        <f t="shared" si="1"/>
        <v>0.6</v>
      </c>
      <c r="Z4" s="14">
        <f t="shared" si="1"/>
        <v>0.72727272727272729</v>
      </c>
      <c r="AA4" s="5"/>
      <c r="AD4">
        <v>1</v>
      </c>
      <c r="AJ4">
        <v>1</v>
      </c>
      <c r="AK4">
        <v>1</v>
      </c>
      <c r="AL4">
        <v>1</v>
      </c>
      <c r="AM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F4">
        <v>1</v>
      </c>
    </row>
    <row r="5" spans="1:61">
      <c r="A5" s="5" t="s">
        <v>0</v>
      </c>
      <c r="B5" s="14">
        <f>C5/C$2</f>
        <v>5.8823529411764705E-2</v>
      </c>
      <c r="C5" s="5">
        <f t="shared" si="2"/>
        <v>2</v>
      </c>
      <c r="D5" s="5">
        <f>COUNTIFS($AB5:$BI5,1,$AB$87:$BI$87,1)</f>
        <v>2</v>
      </c>
      <c r="E5" s="5">
        <f>COUNTIFS($AB5:$BI5,1,$AB$88:$BI$88,1)</f>
        <v>0</v>
      </c>
      <c r="F5" s="5">
        <f>COUNTIFS($AB5:$BI5,1,$AB$90:$BI$90,1)</f>
        <v>0</v>
      </c>
      <c r="G5" s="5">
        <f>COUNTIFS($AB5:$BI5,1,$AB$92:$BI$92,1)</f>
        <v>0</v>
      </c>
      <c r="H5" s="5">
        <f>COUNTIFS($AB5:$BI5,1,$AB$94:$BI$94,1)</f>
        <v>0</v>
      </c>
      <c r="I5" s="5">
        <f>COUNTIFS($AB5:$BI5,1,$AB$95:$BI$95,1)</f>
        <v>0</v>
      </c>
      <c r="J5" s="5">
        <f>COUNTIFS($AB5:$BI5,1,$AB$96:$BI$96,1)</f>
        <v>0</v>
      </c>
      <c r="K5" s="5">
        <f>COUNTIFS($AB5:$BI5,1,$AB$97:$BI$97,1)</f>
        <v>2</v>
      </c>
      <c r="L5" s="5">
        <f>COUNTIFS($AB5:$BI5,1,$AB$114:$BI$114,1)</f>
        <v>0</v>
      </c>
      <c r="M5" s="5">
        <f>COUNTIFS($AB5:$BI5,1,$AB$115:$BI$115,1)</f>
        <v>0</v>
      </c>
      <c r="N5" s="5">
        <f>COUNTIFS($AB5:$BI5,1,$AB$116:$BI$116,1)</f>
        <v>1</v>
      </c>
      <c r="P5" s="14">
        <f t="shared" si="3"/>
        <v>0.13333333333333333</v>
      </c>
      <c r="Q5" s="14">
        <f t="shared" si="1"/>
        <v>0</v>
      </c>
      <c r="R5" s="14">
        <f t="shared" si="1"/>
        <v>0</v>
      </c>
      <c r="S5" s="14">
        <f t="shared" si="1"/>
        <v>0</v>
      </c>
      <c r="T5" s="14">
        <f t="shared" si="1"/>
        <v>0</v>
      </c>
      <c r="U5" s="14">
        <f t="shared" si="1"/>
        <v>0</v>
      </c>
      <c r="V5" s="14">
        <f t="shared" si="1"/>
        <v>0</v>
      </c>
      <c r="W5" s="14">
        <f t="shared" si="1"/>
        <v>0.14285714285714285</v>
      </c>
      <c r="X5" s="14">
        <f t="shared" si="1"/>
        <v>0</v>
      </c>
      <c r="Y5" s="14">
        <f t="shared" si="1"/>
        <v>0</v>
      </c>
      <c r="Z5" s="14">
        <f t="shared" si="1"/>
        <v>9.0909090909090912E-2</v>
      </c>
      <c r="AA5" s="5"/>
      <c r="AN5">
        <v>1</v>
      </c>
      <c r="AO5">
        <v>1</v>
      </c>
    </row>
    <row r="6" spans="1:61">
      <c r="A6" s="1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61">
      <c r="A7" s="5" t="s">
        <v>5</v>
      </c>
      <c r="B7" s="14">
        <f t="shared" ref="B7:B24" si="4">C7/C$2</f>
        <v>0.3235294117647059</v>
      </c>
      <c r="C7" s="5">
        <f t="shared" ref="C7:C24" si="5">COUNT(AB7:BI7)</f>
        <v>11</v>
      </c>
      <c r="D7" s="5">
        <f t="shared" ref="D7:D24" si="6">COUNTIFS($AB7:$BI7,1,$AB$87:$BI$87,1)</f>
        <v>5</v>
      </c>
      <c r="E7" s="5">
        <f t="shared" ref="E7:E24" si="7">COUNTIFS($AB7:$BI7,1,$AB$88:$BI$88,1)</f>
        <v>4</v>
      </c>
      <c r="F7" s="5">
        <f t="shared" ref="F7:F24" si="8">COUNTIFS($AB7:$BI7,1,$AB$90:$BI$90,1)</f>
        <v>2</v>
      </c>
      <c r="G7" s="5">
        <f t="shared" ref="G7:G24" si="9">COUNTIFS($AB7:$BI7,1,$AB$92:$BI$92,1)</f>
        <v>1</v>
      </c>
      <c r="H7" s="5">
        <f t="shared" ref="H7:H24" si="10">COUNTIFS($AB7:$BI7,1,$AB$94:$BI$94,1)</f>
        <v>4</v>
      </c>
      <c r="I7" s="5">
        <f t="shared" ref="I7:I24" si="11">COUNTIFS($AB7:$BI7,1,$AB$95:$BI$95,1)</f>
        <v>0</v>
      </c>
      <c r="J7" s="5">
        <f t="shared" ref="J7:J24" si="12">COUNTIFS($AB7:$BI7,1,$AB$96:$BI$96,1)</f>
        <v>1</v>
      </c>
      <c r="K7" s="5">
        <f t="shared" ref="K7:K24" si="13">COUNTIFS($AB7:$BI7,1,$AB$97:$BI$97,1)</f>
        <v>5</v>
      </c>
      <c r="L7" s="5">
        <f t="shared" ref="L7:L24" si="14">COUNTIFS($AB7:$BI7,1,$AB$114:$BI$114,1)</f>
        <v>2</v>
      </c>
      <c r="M7" s="5">
        <f t="shared" ref="M7:M24" si="15">COUNTIFS($AB7:$BI7,1,$AB$115:$BI$115,1)</f>
        <v>2</v>
      </c>
      <c r="N7" s="5">
        <f t="shared" ref="N7:N24" si="16">COUNTIFS($AB7:$BI7,1,$AB$116:$BI$116,1)</f>
        <v>3</v>
      </c>
      <c r="P7" s="14">
        <f t="shared" ref="P7:Z24" si="17">D7/D$2</f>
        <v>0.33333333333333331</v>
      </c>
      <c r="Q7" s="14">
        <f t="shared" si="17"/>
        <v>0.25</v>
      </c>
      <c r="R7" s="14">
        <f t="shared" si="17"/>
        <v>0.4</v>
      </c>
      <c r="S7" s="14">
        <f t="shared" si="17"/>
        <v>0.33333333333333331</v>
      </c>
      <c r="T7" s="14">
        <f t="shared" si="17"/>
        <v>0.30769230769230771</v>
      </c>
      <c r="U7" s="14">
        <f t="shared" si="17"/>
        <v>0</v>
      </c>
      <c r="V7" s="14">
        <f t="shared" si="17"/>
        <v>0.5</v>
      </c>
      <c r="W7" s="14">
        <f t="shared" si="17"/>
        <v>0.35714285714285715</v>
      </c>
      <c r="X7" s="14">
        <f t="shared" si="17"/>
        <v>0.4</v>
      </c>
      <c r="Y7" s="14">
        <f t="shared" si="17"/>
        <v>0.2</v>
      </c>
      <c r="Z7" s="14">
        <f t="shared" si="17"/>
        <v>0.27272727272727271</v>
      </c>
      <c r="AA7" s="5"/>
      <c r="AE7">
        <v>1</v>
      </c>
      <c r="AG7">
        <v>1</v>
      </c>
      <c r="AN7">
        <v>1</v>
      </c>
      <c r="AT7">
        <v>1</v>
      </c>
      <c r="AW7">
        <v>1</v>
      </c>
      <c r="AZ7">
        <v>1</v>
      </c>
      <c r="BB7">
        <v>1</v>
      </c>
      <c r="BD7">
        <v>1</v>
      </c>
      <c r="BF7">
        <v>1</v>
      </c>
      <c r="BG7">
        <v>1</v>
      </c>
      <c r="BI7">
        <v>1</v>
      </c>
    </row>
    <row r="8" spans="1:61">
      <c r="A8" s="5" t="s">
        <v>6</v>
      </c>
      <c r="B8" s="14">
        <f t="shared" si="4"/>
        <v>0.14705882352941177</v>
      </c>
      <c r="C8" s="5">
        <f t="shared" si="5"/>
        <v>5</v>
      </c>
      <c r="D8" s="5">
        <f t="shared" si="6"/>
        <v>4</v>
      </c>
      <c r="E8" s="5">
        <f t="shared" si="7"/>
        <v>0</v>
      </c>
      <c r="F8" s="5">
        <f t="shared" si="8"/>
        <v>0</v>
      </c>
      <c r="G8" s="5">
        <f t="shared" si="9"/>
        <v>1</v>
      </c>
      <c r="H8" s="5">
        <f t="shared" si="10"/>
        <v>1</v>
      </c>
      <c r="I8" s="5">
        <f t="shared" si="11"/>
        <v>0</v>
      </c>
      <c r="J8" s="5">
        <f t="shared" si="12"/>
        <v>0</v>
      </c>
      <c r="K8" s="5">
        <f t="shared" si="13"/>
        <v>4</v>
      </c>
      <c r="L8" s="5">
        <f t="shared" si="14"/>
        <v>1</v>
      </c>
      <c r="M8" s="5">
        <f t="shared" si="15"/>
        <v>1</v>
      </c>
      <c r="N8" s="5">
        <f t="shared" si="16"/>
        <v>0</v>
      </c>
      <c r="P8" s="14">
        <f t="shared" si="17"/>
        <v>0.26666666666666666</v>
      </c>
      <c r="Q8" s="14">
        <f t="shared" si="17"/>
        <v>0</v>
      </c>
      <c r="R8" s="14">
        <f t="shared" si="17"/>
        <v>0</v>
      </c>
      <c r="S8" s="14">
        <f t="shared" si="17"/>
        <v>0.33333333333333331</v>
      </c>
      <c r="T8" s="14">
        <f t="shared" si="17"/>
        <v>7.6923076923076927E-2</v>
      </c>
      <c r="U8" s="14">
        <f t="shared" si="17"/>
        <v>0</v>
      </c>
      <c r="V8" s="14">
        <f t="shared" si="17"/>
        <v>0</v>
      </c>
      <c r="W8" s="14">
        <f t="shared" si="17"/>
        <v>0.2857142857142857</v>
      </c>
      <c r="X8" s="14">
        <f t="shared" si="17"/>
        <v>0.2</v>
      </c>
      <c r="Y8" s="14">
        <f t="shared" si="17"/>
        <v>0.1</v>
      </c>
      <c r="Z8" s="14">
        <f t="shared" si="17"/>
        <v>0</v>
      </c>
      <c r="AA8" s="5"/>
      <c r="AE8">
        <v>1</v>
      </c>
      <c r="AH8">
        <v>1</v>
      </c>
      <c r="AI8">
        <v>1</v>
      </c>
      <c r="AN8">
        <v>1</v>
      </c>
      <c r="BE8">
        <v>1</v>
      </c>
    </row>
    <row r="9" spans="1:61">
      <c r="A9" s="5" t="s">
        <v>7</v>
      </c>
      <c r="B9" s="14">
        <f t="shared" si="4"/>
        <v>0.11764705882352941</v>
      </c>
      <c r="C9" s="5">
        <f t="shared" si="5"/>
        <v>4</v>
      </c>
      <c r="D9" s="5">
        <f t="shared" si="6"/>
        <v>3</v>
      </c>
      <c r="E9" s="5">
        <f t="shared" si="7"/>
        <v>0</v>
      </c>
      <c r="F9" s="5">
        <f t="shared" si="8"/>
        <v>0</v>
      </c>
      <c r="G9" s="5">
        <f t="shared" si="9"/>
        <v>0</v>
      </c>
      <c r="H9" s="5">
        <f t="shared" si="10"/>
        <v>0</v>
      </c>
      <c r="I9" s="5">
        <f t="shared" si="11"/>
        <v>0</v>
      </c>
      <c r="J9" s="5">
        <f t="shared" si="12"/>
        <v>0</v>
      </c>
      <c r="K9" s="5">
        <f t="shared" si="13"/>
        <v>3</v>
      </c>
      <c r="L9" s="5">
        <f t="shared" si="14"/>
        <v>1</v>
      </c>
      <c r="M9" s="5">
        <f t="shared" si="15"/>
        <v>1</v>
      </c>
      <c r="N9" s="5">
        <f t="shared" si="16"/>
        <v>0</v>
      </c>
      <c r="P9" s="14">
        <f t="shared" si="17"/>
        <v>0.2</v>
      </c>
      <c r="Q9" s="14">
        <f t="shared" si="17"/>
        <v>0</v>
      </c>
      <c r="R9" s="14">
        <f t="shared" si="17"/>
        <v>0</v>
      </c>
      <c r="S9" s="14">
        <f t="shared" si="17"/>
        <v>0</v>
      </c>
      <c r="T9" s="14">
        <f t="shared" si="17"/>
        <v>0</v>
      </c>
      <c r="U9" s="14">
        <f t="shared" si="17"/>
        <v>0</v>
      </c>
      <c r="V9" s="14">
        <f t="shared" si="17"/>
        <v>0</v>
      </c>
      <c r="W9" s="14">
        <f t="shared" si="17"/>
        <v>0.21428571428571427</v>
      </c>
      <c r="X9" s="14">
        <f t="shared" si="17"/>
        <v>0.2</v>
      </c>
      <c r="Y9" s="14">
        <f t="shared" si="17"/>
        <v>0.1</v>
      </c>
      <c r="Z9" s="14">
        <f t="shared" si="17"/>
        <v>0</v>
      </c>
      <c r="AA9" s="5"/>
      <c r="AC9">
        <v>1</v>
      </c>
      <c r="AE9">
        <v>1</v>
      </c>
      <c r="AN9">
        <v>1</v>
      </c>
      <c r="BF9">
        <v>1</v>
      </c>
    </row>
    <row r="10" spans="1:61">
      <c r="A10" s="5" t="s">
        <v>8</v>
      </c>
      <c r="B10" s="14">
        <f t="shared" si="4"/>
        <v>5.8823529411764705E-2</v>
      </c>
      <c r="C10" s="5">
        <f t="shared" si="5"/>
        <v>2</v>
      </c>
      <c r="D10" s="5">
        <f t="shared" si="6"/>
        <v>1</v>
      </c>
      <c r="E10" s="5">
        <f t="shared" si="7"/>
        <v>1</v>
      </c>
      <c r="F10" s="5">
        <f t="shared" si="8"/>
        <v>0</v>
      </c>
      <c r="G10" s="5">
        <f t="shared" si="9"/>
        <v>0</v>
      </c>
      <c r="H10" s="5">
        <f t="shared" si="10"/>
        <v>1</v>
      </c>
      <c r="I10" s="5">
        <f t="shared" si="11"/>
        <v>0</v>
      </c>
      <c r="J10" s="5">
        <f t="shared" si="12"/>
        <v>0</v>
      </c>
      <c r="K10" s="5">
        <f t="shared" si="13"/>
        <v>1</v>
      </c>
      <c r="L10" s="5">
        <f t="shared" si="14"/>
        <v>0</v>
      </c>
      <c r="M10" s="5">
        <f t="shared" si="15"/>
        <v>0</v>
      </c>
      <c r="N10" s="5">
        <f t="shared" si="16"/>
        <v>1</v>
      </c>
      <c r="P10" s="14">
        <f t="shared" si="17"/>
        <v>6.6666666666666666E-2</v>
      </c>
      <c r="Q10" s="14">
        <f t="shared" si="17"/>
        <v>6.25E-2</v>
      </c>
      <c r="R10" s="14">
        <f t="shared" si="17"/>
        <v>0</v>
      </c>
      <c r="S10" s="14">
        <f t="shared" si="17"/>
        <v>0</v>
      </c>
      <c r="T10" s="14">
        <f t="shared" si="17"/>
        <v>7.6923076923076927E-2</v>
      </c>
      <c r="U10" s="14">
        <f t="shared" si="17"/>
        <v>0</v>
      </c>
      <c r="V10" s="14">
        <f t="shared" si="17"/>
        <v>0</v>
      </c>
      <c r="W10" s="14">
        <f t="shared" si="17"/>
        <v>7.1428571428571425E-2</v>
      </c>
      <c r="X10" s="14">
        <f t="shared" si="17"/>
        <v>0</v>
      </c>
      <c r="Y10" s="14">
        <f t="shared" si="17"/>
        <v>0</v>
      </c>
      <c r="Z10" s="14">
        <f t="shared" si="17"/>
        <v>9.0909090909090912E-2</v>
      </c>
      <c r="AA10" s="5"/>
      <c r="AN10">
        <v>1</v>
      </c>
      <c r="AR10">
        <v>1</v>
      </c>
    </row>
    <row r="11" spans="1:61">
      <c r="A11" s="5" t="s">
        <v>9</v>
      </c>
      <c r="B11" s="14">
        <f t="shared" si="4"/>
        <v>0</v>
      </c>
      <c r="C11" s="5">
        <f t="shared" si="5"/>
        <v>0</v>
      </c>
      <c r="D11" s="5">
        <f t="shared" si="6"/>
        <v>0</v>
      </c>
      <c r="E11" s="5">
        <f t="shared" si="7"/>
        <v>0</v>
      </c>
      <c r="F11" s="5">
        <f t="shared" si="8"/>
        <v>0</v>
      </c>
      <c r="G11" s="5">
        <f t="shared" si="9"/>
        <v>0</v>
      </c>
      <c r="H11" s="5">
        <f t="shared" si="10"/>
        <v>0</v>
      </c>
      <c r="I11" s="5">
        <f t="shared" si="11"/>
        <v>0</v>
      </c>
      <c r="J11" s="5">
        <f t="shared" si="12"/>
        <v>0</v>
      </c>
      <c r="K11" s="5">
        <f t="shared" si="13"/>
        <v>0</v>
      </c>
      <c r="L11" s="5">
        <f t="shared" si="14"/>
        <v>0</v>
      </c>
      <c r="M11" s="5">
        <f t="shared" si="15"/>
        <v>0</v>
      </c>
      <c r="N11" s="5">
        <f t="shared" si="16"/>
        <v>0</v>
      </c>
      <c r="P11" s="14">
        <f t="shared" si="17"/>
        <v>0</v>
      </c>
      <c r="Q11" s="14">
        <f t="shared" si="17"/>
        <v>0</v>
      </c>
      <c r="R11" s="14">
        <f t="shared" si="17"/>
        <v>0</v>
      </c>
      <c r="S11" s="14">
        <f t="shared" si="17"/>
        <v>0</v>
      </c>
      <c r="T11" s="14">
        <f t="shared" si="17"/>
        <v>0</v>
      </c>
      <c r="U11" s="14">
        <f t="shared" si="17"/>
        <v>0</v>
      </c>
      <c r="V11" s="14">
        <f t="shared" si="17"/>
        <v>0</v>
      </c>
      <c r="W11" s="14">
        <f t="shared" si="17"/>
        <v>0</v>
      </c>
      <c r="X11" s="14">
        <f t="shared" si="17"/>
        <v>0</v>
      </c>
      <c r="Y11" s="14">
        <f t="shared" si="17"/>
        <v>0</v>
      </c>
      <c r="Z11" s="14">
        <f t="shared" si="17"/>
        <v>0</v>
      </c>
      <c r="AA11" s="5"/>
    </row>
    <row r="12" spans="1:61">
      <c r="A12" s="5" t="s">
        <v>10</v>
      </c>
      <c r="B12" s="14">
        <f t="shared" si="4"/>
        <v>2.9411764705882353E-2</v>
      </c>
      <c r="C12" s="5">
        <f t="shared" si="5"/>
        <v>1</v>
      </c>
      <c r="D12" s="5">
        <f t="shared" si="6"/>
        <v>0</v>
      </c>
      <c r="E12" s="5">
        <f t="shared" si="7"/>
        <v>1</v>
      </c>
      <c r="F12" s="5">
        <f t="shared" si="8"/>
        <v>0</v>
      </c>
      <c r="G12" s="5">
        <f t="shared" si="9"/>
        <v>0</v>
      </c>
      <c r="H12" s="5">
        <f t="shared" si="10"/>
        <v>1</v>
      </c>
      <c r="I12" s="5">
        <f t="shared" si="11"/>
        <v>0</v>
      </c>
      <c r="J12" s="5">
        <f t="shared" si="12"/>
        <v>0</v>
      </c>
      <c r="K12" s="5">
        <f t="shared" si="13"/>
        <v>0</v>
      </c>
      <c r="L12" s="5">
        <f t="shared" si="14"/>
        <v>0</v>
      </c>
      <c r="M12" s="5">
        <f t="shared" si="15"/>
        <v>0</v>
      </c>
      <c r="N12" s="5">
        <f t="shared" si="16"/>
        <v>1</v>
      </c>
      <c r="P12" s="14">
        <f t="shared" si="17"/>
        <v>0</v>
      </c>
      <c r="Q12" s="14">
        <f t="shared" si="17"/>
        <v>6.25E-2</v>
      </c>
      <c r="R12" s="14">
        <f t="shared" si="17"/>
        <v>0</v>
      </c>
      <c r="S12" s="14">
        <f t="shared" si="17"/>
        <v>0</v>
      </c>
      <c r="T12" s="14">
        <f t="shared" si="17"/>
        <v>7.6923076923076927E-2</v>
      </c>
      <c r="U12" s="14">
        <f t="shared" si="17"/>
        <v>0</v>
      </c>
      <c r="V12" s="14">
        <f t="shared" si="17"/>
        <v>0</v>
      </c>
      <c r="W12" s="14">
        <f t="shared" si="17"/>
        <v>0</v>
      </c>
      <c r="X12" s="14">
        <f t="shared" si="17"/>
        <v>0</v>
      </c>
      <c r="Y12" s="14">
        <f t="shared" si="17"/>
        <v>0</v>
      </c>
      <c r="Z12" s="14">
        <f t="shared" si="17"/>
        <v>9.0909090909090912E-2</v>
      </c>
      <c r="AA12" s="5"/>
      <c r="AR12">
        <v>1</v>
      </c>
    </row>
    <row r="13" spans="1:61">
      <c r="A13" s="5" t="s">
        <v>11</v>
      </c>
      <c r="B13" s="14">
        <f t="shared" si="4"/>
        <v>2.9411764705882353E-2</v>
      </c>
      <c r="C13" s="5">
        <f t="shared" si="5"/>
        <v>1</v>
      </c>
      <c r="D13" s="5">
        <f t="shared" si="6"/>
        <v>1</v>
      </c>
      <c r="E13" s="5">
        <f t="shared" si="7"/>
        <v>0</v>
      </c>
      <c r="F13" s="5">
        <f t="shared" si="8"/>
        <v>0</v>
      </c>
      <c r="G13" s="5">
        <f t="shared" si="9"/>
        <v>0</v>
      </c>
      <c r="H13" s="5">
        <f t="shared" si="10"/>
        <v>0</v>
      </c>
      <c r="I13" s="5">
        <f t="shared" si="11"/>
        <v>0</v>
      </c>
      <c r="J13" s="5">
        <f t="shared" si="12"/>
        <v>0</v>
      </c>
      <c r="K13" s="5">
        <f t="shared" si="13"/>
        <v>1</v>
      </c>
      <c r="L13" s="5">
        <f t="shared" si="14"/>
        <v>0</v>
      </c>
      <c r="M13" s="5">
        <f t="shared" si="15"/>
        <v>1</v>
      </c>
      <c r="N13" s="5">
        <f t="shared" si="16"/>
        <v>0</v>
      </c>
      <c r="P13" s="14">
        <f t="shared" si="17"/>
        <v>6.6666666666666666E-2</v>
      </c>
      <c r="Q13" s="14">
        <f t="shared" si="17"/>
        <v>0</v>
      </c>
      <c r="R13" s="14">
        <f t="shared" si="17"/>
        <v>0</v>
      </c>
      <c r="S13" s="14">
        <f t="shared" si="17"/>
        <v>0</v>
      </c>
      <c r="T13" s="14">
        <f t="shared" si="17"/>
        <v>0</v>
      </c>
      <c r="U13" s="14">
        <f t="shared" si="17"/>
        <v>0</v>
      </c>
      <c r="V13" s="14">
        <f t="shared" si="17"/>
        <v>0</v>
      </c>
      <c r="W13" s="14">
        <f t="shared" si="17"/>
        <v>7.1428571428571425E-2</v>
      </c>
      <c r="X13" s="14">
        <f t="shared" si="17"/>
        <v>0</v>
      </c>
      <c r="Y13" s="14">
        <f t="shared" si="17"/>
        <v>0.1</v>
      </c>
      <c r="Z13" s="14">
        <f t="shared" si="17"/>
        <v>0</v>
      </c>
      <c r="AA13" s="5"/>
      <c r="AE13">
        <v>1</v>
      </c>
    </row>
    <row r="14" spans="1:61">
      <c r="A14" s="5" t="s">
        <v>12</v>
      </c>
      <c r="B14" s="14">
        <f t="shared" si="4"/>
        <v>2.9411764705882353E-2</v>
      </c>
      <c r="C14" s="5">
        <f t="shared" si="5"/>
        <v>1</v>
      </c>
      <c r="D14" s="5">
        <f t="shared" si="6"/>
        <v>0</v>
      </c>
      <c r="E14" s="5">
        <f t="shared" si="7"/>
        <v>1</v>
      </c>
      <c r="F14" s="5">
        <f t="shared" si="8"/>
        <v>0</v>
      </c>
      <c r="G14" s="5">
        <f t="shared" si="9"/>
        <v>0</v>
      </c>
      <c r="H14" s="5">
        <f t="shared" si="10"/>
        <v>1</v>
      </c>
      <c r="I14" s="5">
        <f t="shared" si="11"/>
        <v>0</v>
      </c>
      <c r="J14" s="5">
        <f t="shared" si="12"/>
        <v>0</v>
      </c>
      <c r="K14" s="5">
        <f t="shared" si="13"/>
        <v>0</v>
      </c>
      <c r="L14" s="5">
        <f t="shared" si="14"/>
        <v>0</v>
      </c>
      <c r="M14" s="5">
        <f t="shared" si="15"/>
        <v>1</v>
      </c>
      <c r="N14" s="5">
        <f t="shared" si="16"/>
        <v>0</v>
      </c>
      <c r="P14" s="14">
        <f t="shared" si="17"/>
        <v>0</v>
      </c>
      <c r="Q14" s="14">
        <f t="shared" si="17"/>
        <v>6.25E-2</v>
      </c>
      <c r="R14" s="14">
        <f t="shared" si="17"/>
        <v>0</v>
      </c>
      <c r="S14" s="14">
        <f t="shared" si="17"/>
        <v>0</v>
      </c>
      <c r="T14" s="14">
        <f t="shared" si="17"/>
        <v>7.6923076923076927E-2</v>
      </c>
      <c r="U14" s="14">
        <f t="shared" si="17"/>
        <v>0</v>
      </c>
      <c r="V14" s="14">
        <f t="shared" si="17"/>
        <v>0</v>
      </c>
      <c r="W14" s="14">
        <f t="shared" si="17"/>
        <v>0</v>
      </c>
      <c r="X14" s="14">
        <f t="shared" si="17"/>
        <v>0</v>
      </c>
      <c r="Y14" s="14">
        <f t="shared" si="17"/>
        <v>0.1</v>
      </c>
      <c r="Z14" s="14">
        <f t="shared" si="17"/>
        <v>0</v>
      </c>
      <c r="AA14" s="5"/>
      <c r="AY14">
        <v>1</v>
      </c>
    </row>
    <row r="15" spans="1:61">
      <c r="A15" s="5" t="s">
        <v>13</v>
      </c>
      <c r="B15" s="14">
        <f t="shared" si="4"/>
        <v>0.3235294117647059</v>
      </c>
      <c r="C15" s="5">
        <f t="shared" si="5"/>
        <v>11</v>
      </c>
      <c r="D15" s="5">
        <f t="shared" si="6"/>
        <v>3</v>
      </c>
      <c r="E15" s="5">
        <f t="shared" si="7"/>
        <v>11</v>
      </c>
      <c r="F15" s="5">
        <f t="shared" si="8"/>
        <v>0</v>
      </c>
      <c r="G15" s="5">
        <f t="shared" si="9"/>
        <v>0</v>
      </c>
      <c r="H15" s="5">
        <f t="shared" si="10"/>
        <v>7</v>
      </c>
      <c r="I15" s="5">
        <f t="shared" si="11"/>
        <v>2</v>
      </c>
      <c r="J15" s="5">
        <f t="shared" si="12"/>
        <v>0</v>
      </c>
      <c r="K15" s="5">
        <f t="shared" si="13"/>
        <v>2</v>
      </c>
      <c r="L15" s="5">
        <f t="shared" si="14"/>
        <v>0</v>
      </c>
      <c r="M15" s="5">
        <f t="shared" si="15"/>
        <v>3</v>
      </c>
      <c r="N15" s="5">
        <f t="shared" si="16"/>
        <v>7</v>
      </c>
      <c r="P15" s="14">
        <f t="shared" si="17"/>
        <v>0.2</v>
      </c>
      <c r="Q15" s="14">
        <f t="shared" si="17"/>
        <v>0.6875</v>
      </c>
      <c r="R15" s="14">
        <f t="shared" si="17"/>
        <v>0</v>
      </c>
      <c r="S15" s="14">
        <f t="shared" si="17"/>
        <v>0</v>
      </c>
      <c r="T15" s="14">
        <f t="shared" si="17"/>
        <v>0.53846153846153844</v>
      </c>
      <c r="U15" s="14">
        <f t="shared" si="17"/>
        <v>0.5</v>
      </c>
      <c r="V15" s="14">
        <f t="shared" si="17"/>
        <v>0</v>
      </c>
      <c r="W15" s="14">
        <f t="shared" si="17"/>
        <v>0.14285714285714285</v>
      </c>
      <c r="X15" s="14">
        <f t="shared" si="17"/>
        <v>0</v>
      </c>
      <c r="Y15" s="14">
        <f t="shared" si="17"/>
        <v>0.3</v>
      </c>
      <c r="Z15" s="14">
        <f t="shared" si="17"/>
        <v>0.63636363636363635</v>
      </c>
      <c r="AA15" s="5"/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</row>
    <row r="16" spans="1:61">
      <c r="A16" s="5" t="s">
        <v>14</v>
      </c>
      <c r="B16" s="14">
        <f t="shared" si="4"/>
        <v>0</v>
      </c>
      <c r="C16" s="5">
        <f t="shared" si="5"/>
        <v>0</v>
      </c>
      <c r="D16" s="5">
        <f t="shared" si="6"/>
        <v>0</v>
      </c>
      <c r="E16" s="5">
        <f t="shared" si="7"/>
        <v>0</v>
      </c>
      <c r="F16" s="5">
        <f t="shared" si="8"/>
        <v>0</v>
      </c>
      <c r="G16" s="5">
        <f t="shared" si="9"/>
        <v>0</v>
      </c>
      <c r="H16" s="5">
        <f t="shared" si="10"/>
        <v>0</v>
      </c>
      <c r="I16" s="5">
        <f t="shared" si="11"/>
        <v>0</v>
      </c>
      <c r="J16" s="5">
        <f t="shared" si="12"/>
        <v>0</v>
      </c>
      <c r="K16" s="5">
        <f t="shared" si="13"/>
        <v>0</v>
      </c>
      <c r="L16" s="5">
        <f t="shared" si="14"/>
        <v>0</v>
      </c>
      <c r="M16" s="5">
        <f t="shared" si="15"/>
        <v>0</v>
      </c>
      <c r="N16" s="5">
        <f t="shared" si="16"/>
        <v>0</v>
      </c>
      <c r="P16" s="14">
        <f t="shared" si="17"/>
        <v>0</v>
      </c>
      <c r="Q16" s="14">
        <f t="shared" si="17"/>
        <v>0</v>
      </c>
      <c r="R16" s="14">
        <f t="shared" si="17"/>
        <v>0</v>
      </c>
      <c r="S16" s="14">
        <f t="shared" si="17"/>
        <v>0</v>
      </c>
      <c r="T16" s="14">
        <f t="shared" si="17"/>
        <v>0</v>
      </c>
      <c r="U16" s="14">
        <f t="shared" si="17"/>
        <v>0</v>
      </c>
      <c r="V16" s="14">
        <f t="shared" si="17"/>
        <v>0</v>
      </c>
      <c r="W16" s="14">
        <f t="shared" si="17"/>
        <v>0</v>
      </c>
      <c r="X16" s="14">
        <f t="shared" si="17"/>
        <v>0</v>
      </c>
      <c r="Y16" s="14">
        <f t="shared" si="17"/>
        <v>0</v>
      </c>
      <c r="Z16" s="14">
        <f t="shared" si="17"/>
        <v>0</v>
      </c>
      <c r="AA16" s="5"/>
    </row>
    <row r="17" spans="1:61">
      <c r="A17" s="5" t="s">
        <v>15</v>
      </c>
      <c r="B17" s="14">
        <f t="shared" si="4"/>
        <v>0</v>
      </c>
      <c r="C17" s="5">
        <f t="shared" si="5"/>
        <v>0</v>
      </c>
      <c r="D17" s="5">
        <f t="shared" si="6"/>
        <v>0</v>
      </c>
      <c r="E17" s="5">
        <f t="shared" si="7"/>
        <v>0</v>
      </c>
      <c r="F17" s="5">
        <f t="shared" si="8"/>
        <v>0</v>
      </c>
      <c r="G17" s="5">
        <f t="shared" si="9"/>
        <v>0</v>
      </c>
      <c r="H17" s="5">
        <f t="shared" si="10"/>
        <v>0</v>
      </c>
      <c r="I17" s="5">
        <f t="shared" si="11"/>
        <v>0</v>
      </c>
      <c r="J17" s="5">
        <f t="shared" si="12"/>
        <v>0</v>
      </c>
      <c r="K17" s="5">
        <f t="shared" si="13"/>
        <v>0</v>
      </c>
      <c r="L17" s="5">
        <f t="shared" si="14"/>
        <v>0</v>
      </c>
      <c r="M17" s="5">
        <f t="shared" si="15"/>
        <v>0</v>
      </c>
      <c r="N17" s="5">
        <f t="shared" si="16"/>
        <v>0</v>
      </c>
      <c r="P17" s="14">
        <f t="shared" si="17"/>
        <v>0</v>
      </c>
      <c r="Q17" s="14">
        <f t="shared" si="17"/>
        <v>0</v>
      </c>
      <c r="R17" s="14">
        <f t="shared" si="17"/>
        <v>0</v>
      </c>
      <c r="S17" s="14">
        <f t="shared" si="17"/>
        <v>0</v>
      </c>
      <c r="T17" s="14">
        <f t="shared" si="17"/>
        <v>0</v>
      </c>
      <c r="U17" s="14">
        <f t="shared" si="17"/>
        <v>0</v>
      </c>
      <c r="V17" s="14">
        <f t="shared" si="17"/>
        <v>0</v>
      </c>
      <c r="W17" s="14">
        <f t="shared" si="17"/>
        <v>0</v>
      </c>
      <c r="X17" s="14">
        <f t="shared" si="17"/>
        <v>0</v>
      </c>
      <c r="Y17" s="14">
        <f t="shared" si="17"/>
        <v>0</v>
      </c>
      <c r="Z17" s="14">
        <f t="shared" si="17"/>
        <v>0</v>
      </c>
      <c r="AA17" s="5"/>
    </row>
    <row r="18" spans="1:61">
      <c r="A18" s="5" t="s">
        <v>16</v>
      </c>
      <c r="B18" s="14">
        <f t="shared" si="4"/>
        <v>5.8823529411764705E-2</v>
      </c>
      <c r="C18" s="5">
        <f t="shared" si="5"/>
        <v>2</v>
      </c>
      <c r="D18" s="5">
        <f t="shared" si="6"/>
        <v>0</v>
      </c>
      <c r="E18" s="5">
        <f t="shared" si="7"/>
        <v>0</v>
      </c>
      <c r="F18" s="5">
        <f t="shared" si="8"/>
        <v>2</v>
      </c>
      <c r="G18" s="5">
        <f t="shared" si="9"/>
        <v>0</v>
      </c>
      <c r="H18" s="5">
        <f t="shared" si="10"/>
        <v>0</v>
      </c>
      <c r="I18" s="5">
        <f t="shared" si="11"/>
        <v>0</v>
      </c>
      <c r="J18" s="5">
        <f t="shared" si="12"/>
        <v>1</v>
      </c>
      <c r="K18" s="5">
        <f t="shared" si="13"/>
        <v>1</v>
      </c>
      <c r="L18" s="5">
        <f t="shared" si="14"/>
        <v>2</v>
      </c>
      <c r="M18" s="5">
        <f t="shared" si="15"/>
        <v>0</v>
      </c>
      <c r="N18" s="5">
        <f t="shared" si="16"/>
        <v>0</v>
      </c>
      <c r="P18" s="14">
        <f t="shared" si="17"/>
        <v>0</v>
      </c>
      <c r="Q18" s="14">
        <f t="shared" si="17"/>
        <v>0</v>
      </c>
      <c r="R18" s="14">
        <f t="shared" si="17"/>
        <v>0.4</v>
      </c>
      <c r="S18" s="14">
        <f t="shared" si="17"/>
        <v>0</v>
      </c>
      <c r="T18" s="14">
        <f t="shared" si="17"/>
        <v>0</v>
      </c>
      <c r="U18" s="14">
        <f t="shared" si="17"/>
        <v>0</v>
      </c>
      <c r="V18" s="14">
        <f t="shared" si="17"/>
        <v>0.5</v>
      </c>
      <c r="W18" s="14">
        <f t="shared" si="17"/>
        <v>7.1428571428571425E-2</v>
      </c>
      <c r="X18" s="14">
        <f t="shared" si="17"/>
        <v>0.4</v>
      </c>
      <c r="Y18" s="14">
        <f t="shared" si="17"/>
        <v>0</v>
      </c>
      <c r="Z18" s="14">
        <f t="shared" si="17"/>
        <v>0</v>
      </c>
      <c r="AA18" s="5"/>
      <c r="BA18">
        <v>1</v>
      </c>
      <c r="BB18">
        <v>1</v>
      </c>
    </row>
    <row r="19" spans="1:61">
      <c r="A19" s="5" t="s">
        <v>17</v>
      </c>
      <c r="B19" s="14">
        <f t="shared" si="4"/>
        <v>0.11764705882352941</v>
      </c>
      <c r="C19" s="5">
        <f t="shared" si="5"/>
        <v>4</v>
      </c>
      <c r="D19" s="5">
        <f t="shared" si="6"/>
        <v>3</v>
      </c>
      <c r="E19" s="5">
        <f t="shared" si="7"/>
        <v>2</v>
      </c>
      <c r="F19" s="5">
        <f t="shared" si="8"/>
        <v>0</v>
      </c>
      <c r="G19" s="5">
        <f t="shared" si="9"/>
        <v>0</v>
      </c>
      <c r="H19" s="5">
        <f t="shared" si="10"/>
        <v>3</v>
      </c>
      <c r="I19" s="5">
        <f t="shared" si="11"/>
        <v>1</v>
      </c>
      <c r="J19" s="5">
        <f t="shared" si="12"/>
        <v>0</v>
      </c>
      <c r="K19" s="5">
        <f t="shared" si="13"/>
        <v>0</v>
      </c>
      <c r="L19" s="5">
        <f t="shared" si="14"/>
        <v>0</v>
      </c>
      <c r="M19" s="5">
        <f t="shared" si="15"/>
        <v>2</v>
      </c>
      <c r="N19" s="5">
        <f t="shared" si="16"/>
        <v>1</v>
      </c>
      <c r="P19" s="14">
        <f t="shared" si="17"/>
        <v>0.2</v>
      </c>
      <c r="Q19" s="14">
        <f t="shared" si="17"/>
        <v>0.125</v>
      </c>
      <c r="R19" s="14">
        <f t="shared" si="17"/>
        <v>0</v>
      </c>
      <c r="S19" s="14">
        <f t="shared" si="17"/>
        <v>0</v>
      </c>
      <c r="T19" s="14">
        <f t="shared" si="17"/>
        <v>0.23076923076923078</v>
      </c>
      <c r="U19" s="14">
        <f t="shared" si="17"/>
        <v>0.25</v>
      </c>
      <c r="V19" s="14">
        <f t="shared" si="17"/>
        <v>0</v>
      </c>
      <c r="W19" s="14">
        <f t="shared" si="17"/>
        <v>0</v>
      </c>
      <c r="X19" s="14">
        <f t="shared" si="17"/>
        <v>0</v>
      </c>
      <c r="Y19" s="14">
        <f t="shared" si="17"/>
        <v>0.2</v>
      </c>
      <c r="Z19" s="14">
        <f t="shared" si="17"/>
        <v>9.0909090909090912E-2</v>
      </c>
      <c r="AA19" s="5"/>
      <c r="AJ19">
        <v>1</v>
      </c>
      <c r="AK19">
        <v>1</v>
      </c>
      <c r="AL19">
        <v>1</v>
      </c>
      <c r="AM19">
        <v>1</v>
      </c>
    </row>
    <row r="20" spans="1:61">
      <c r="A20" s="5" t="s">
        <v>18</v>
      </c>
      <c r="B20" s="14">
        <f t="shared" si="4"/>
        <v>2.9411764705882353E-2</v>
      </c>
      <c r="C20" s="5">
        <f t="shared" si="5"/>
        <v>1</v>
      </c>
      <c r="D20" s="5">
        <f t="shared" si="6"/>
        <v>0</v>
      </c>
      <c r="E20" s="5">
        <f t="shared" si="7"/>
        <v>0</v>
      </c>
      <c r="F20" s="5">
        <f t="shared" si="8"/>
        <v>0</v>
      </c>
      <c r="G20" s="5">
        <f t="shared" si="9"/>
        <v>0</v>
      </c>
      <c r="H20" s="5">
        <f t="shared" si="10"/>
        <v>0</v>
      </c>
      <c r="I20" s="5">
        <f t="shared" si="11"/>
        <v>0</v>
      </c>
      <c r="J20" s="5">
        <f t="shared" si="12"/>
        <v>0</v>
      </c>
      <c r="K20" s="5">
        <f t="shared" si="13"/>
        <v>0</v>
      </c>
      <c r="L20" s="5">
        <f t="shared" si="14"/>
        <v>0</v>
      </c>
      <c r="M20" s="5">
        <f t="shared" si="15"/>
        <v>0</v>
      </c>
      <c r="N20" s="5">
        <f t="shared" si="16"/>
        <v>0</v>
      </c>
      <c r="P20" s="14">
        <f t="shared" si="17"/>
        <v>0</v>
      </c>
      <c r="Q20" s="14">
        <f t="shared" si="17"/>
        <v>0</v>
      </c>
      <c r="R20" s="14">
        <f t="shared" si="17"/>
        <v>0</v>
      </c>
      <c r="S20" s="14">
        <f t="shared" si="17"/>
        <v>0</v>
      </c>
      <c r="T20" s="14">
        <f t="shared" si="17"/>
        <v>0</v>
      </c>
      <c r="U20" s="14">
        <f t="shared" si="17"/>
        <v>0</v>
      </c>
      <c r="V20" s="14">
        <f t="shared" si="17"/>
        <v>0</v>
      </c>
      <c r="W20" s="14">
        <f t="shared" si="17"/>
        <v>0</v>
      </c>
      <c r="X20" s="14">
        <f t="shared" si="17"/>
        <v>0</v>
      </c>
      <c r="Y20" s="14">
        <f t="shared" si="17"/>
        <v>0</v>
      </c>
      <c r="Z20" s="14">
        <f t="shared" si="17"/>
        <v>0</v>
      </c>
      <c r="AA20" s="5"/>
      <c r="BF20">
        <v>1</v>
      </c>
    </row>
    <row r="21" spans="1:61">
      <c r="A21" s="5" t="s">
        <v>19</v>
      </c>
      <c r="B21" s="14">
        <f t="shared" si="4"/>
        <v>5.8823529411764705E-2</v>
      </c>
      <c r="C21" s="5">
        <f t="shared" si="5"/>
        <v>2</v>
      </c>
      <c r="D21" s="5">
        <f t="shared" si="6"/>
        <v>0</v>
      </c>
      <c r="E21" s="5">
        <f t="shared" si="7"/>
        <v>0</v>
      </c>
      <c r="F21" s="5">
        <f t="shared" si="8"/>
        <v>1</v>
      </c>
      <c r="G21" s="5">
        <f t="shared" si="9"/>
        <v>1</v>
      </c>
      <c r="H21" s="5">
        <f t="shared" si="10"/>
        <v>0</v>
      </c>
      <c r="I21" s="5">
        <f t="shared" si="11"/>
        <v>0</v>
      </c>
      <c r="J21" s="5">
        <f t="shared" si="12"/>
        <v>0</v>
      </c>
      <c r="K21" s="5">
        <f t="shared" si="13"/>
        <v>2</v>
      </c>
      <c r="L21" s="5">
        <f t="shared" si="14"/>
        <v>0</v>
      </c>
      <c r="M21" s="5">
        <f t="shared" si="15"/>
        <v>1</v>
      </c>
      <c r="N21" s="5">
        <f t="shared" si="16"/>
        <v>0</v>
      </c>
      <c r="P21" s="14">
        <f t="shared" si="17"/>
        <v>0</v>
      </c>
      <c r="Q21" s="14">
        <f t="shared" si="17"/>
        <v>0</v>
      </c>
      <c r="R21" s="14">
        <f t="shared" si="17"/>
        <v>0.2</v>
      </c>
      <c r="S21" s="14">
        <f t="shared" si="17"/>
        <v>0.33333333333333331</v>
      </c>
      <c r="T21" s="14">
        <f t="shared" si="17"/>
        <v>0</v>
      </c>
      <c r="U21" s="14">
        <f t="shared" si="17"/>
        <v>0</v>
      </c>
      <c r="V21" s="14">
        <f t="shared" si="17"/>
        <v>0</v>
      </c>
      <c r="W21" s="14">
        <f t="shared" si="17"/>
        <v>0.14285714285714285</v>
      </c>
      <c r="X21" s="14">
        <f t="shared" si="17"/>
        <v>0</v>
      </c>
      <c r="Y21" s="14">
        <f t="shared" si="17"/>
        <v>0.1</v>
      </c>
      <c r="Z21" s="14">
        <f t="shared" si="17"/>
        <v>0</v>
      </c>
      <c r="AA21" s="5"/>
      <c r="AG21">
        <v>1</v>
      </c>
      <c r="BC21">
        <v>1</v>
      </c>
    </row>
    <row r="22" spans="1:61">
      <c r="A22" s="5" t="s">
        <v>20</v>
      </c>
      <c r="B22" s="14">
        <f t="shared" si="4"/>
        <v>5.8823529411764705E-2</v>
      </c>
      <c r="C22" s="5">
        <f t="shared" si="5"/>
        <v>2</v>
      </c>
      <c r="D22" s="5">
        <f t="shared" si="6"/>
        <v>0</v>
      </c>
      <c r="E22" s="5">
        <f t="shared" si="7"/>
        <v>0</v>
      </c>
      <c r="F22" s="5">
        <f t="shared" si="8"/>
        <v>2</v>
      </c>
      <c r="G22" s="5">
        <f t="shared" si="9"/>
        <v>0</v>
      </c>
      <c r="H22" s="5">
        <f t="shared" si="10"/>
        <v>0</v>
      </c>
      <c r="I22" s="5">
        <f t="shared" si="11"/>
        <v>0</v>
      </c>
      <c r="J22" s="5">
        <f t="shared" si="12"/>
        <v>1</v>
      </c>
      <c r="K22" s="5">
        <f t="shared" si="13"/>
        <v>1</v>
      </c>
      <c r="L22" s="5">
        <f t="shared" si="14"/>
        <v>2</v>
      </c>
      <c r="M22" s="5">
        <f t="shared" si="15"/>
        <v>0</v>
      </c>
      <c r="N22" s="5">
        <f t="shared" si="16"/>
        <v>0</v>
      </c>
      <c r="P22" s="14">
        <f t="shared" si="17"/>
        <v>0</v>
      </c>
      <c r="Q22" s="14">
        <f t="shared" si="17"/>
        <v>0</v>
      </c>
      <c r="R22" s="14">
        <f t="shared" si="17"/>
        <v>0.4</v>
      </c>
      <c r="S22" s="14">
        <f t="shared" si="17"/>
        <v>0</v>
      </c>
      <c r="T22" s="14">
        <f t="shared" si="17"/>
        <v>0</v>
      </c>
      <c r="U22" s="14">
        <f t="shared" si="17"/>
        <v>0</v>
      </c>
      <c r="V22" s="14">
        <f t="shared" si="17"/>
        <v>0.5</v>
      </c>
      <c r="W22" s="14">
        <f t="shared" si="17"/>
        <v>7.1428571428571425E-2</v>
      </c>
      <c r="X22" s="14">
        <f t="shared" si="17"/>
        <v>0.4</v>
      </c>
      <c r="Y22" s="14">
        <f t="shared" si="17"/>
        <v>0</v>
      </c>
      <c r="Z22" s="14">
        <f t="shared" si="17"/>
        <v>0</v>
      </c>
      <c r="AA22" s="5"/>
      <c r="BA22">
        <v>1</v>
      </c>
      <c r="BB22">
        <v>1</v>
      </c>
    </row>
    <row r="23" spans="1:61">
      <c r="A23" s="5" t="s">
        <v>21</v>
      </c>
      <c r="B23" s="14">
        <f t="shared" si="4"/>
        <v>0.20588235294117646</v>
      </c>
      <c r="C23" s="5">
        <f t="shared" si="5"/>
        <v>7</v>
      </c>
      <c r="D23" s="5">
        <f t="shared" si="6"/>
        <v>1</v>
      </c>
      <c r="E23" s="5">
        <f t="shared" si="7"/>
        <v>3</v>
      </c>
      <c r="F23" s="5">
        <f t="shared" si="8"/>
        <v>2</v>
      </c>
      <c r="G23" s="5">
        <f t="shared" si="9"/>
        <v>1</v>
      </c>
      <c r="H23" s="5">
        <f t="shared" si="10"/>
        <v>3</v>
      </c>
      <c r="I23" s="5">
        <f t="shared" si="11"/>
        <v>0</v>
      </c>
      <c r="J23" s="5">
        <f t="shared" si="12"/>
        <v>2</v>
      </c>
      <c r="K23" s="5">
        <f t="shared" si="13"/>
        <v>2</v>
      </c>
      <c r="L23" s="5">
        <f t="shared" si="14"/>
        <v>2</v>
      </c>
      <c r="M23" s="5">
        <f t="shared" si="15"/>
        <v>1</v>
      </c>
      <c r="N23" s="5">
        <f t="shared" si="16"/>
        <v>3</v>
      </c>
      <c r="P23" s="14">
        <f t="shared" si="17"/>
        <v>6.6666666666666666E-2</v>
      </c>
      <c r="Q23" s="14">
        <f t="shared" si="17"/>
        <v>0.1875</v>
      </c>
      <c r="R23" s="14">
        <f t="shared" si="17"/>
        <v>0.4</v>
      </c>
      <c r="S23" s="14">
        <f t="shared" si="17"/>
        <v>0.33333333333333331</v>
      </c>
      <c r="T23" s="14">
        <f t="shared" si="17"/>
        <v>0.23076923076923078</v>
      </c>
      <c r="U23" s="14">
        <f t="shared" si="17"/>
        <v>0</v>
      </c>
      <c r="V23" s="14">
        <f t="shared" si="17"/>
        <v>1</v>
      </c>
      <c r="W23" s="14">
        <f t="shared" si="17"/>
        <v>0.14285714285714285</v>
      </c>
      <c r="X23" s="14">
        <f t="shared" si="17"/>
        <v>0.4</v>
      </c>
      <c r="Y23" s="14">
        <f t="shared" si="17"/>
        <v>0.1</v>
      </c>
      <c r="Z23" s="14">
        <f t="shared" si="17"/>
        <v>0.27272727272727271</v>
      </c>
      <c r="AA23" s="5"/>
      <c r="AG23">
        <v>1</v>
      </c>
      <c r="AR23">
        <v>1</v>
      </c>
      <c r="AW23">
        <v>1</v>
      </c>
      <c r="BA23">
        <v>1</v>
      </c>
      <c r="BB23">
        <v>1</v>
      </c>
      <c r="BG23">
        <v>1</v>
      </c>
      <c r="BI23">
        <v>1</v>
      </c>
    </row>
    <row r="24" spans="1:61">
      <c r="A24" s="5" t="s">
        <v>4</v>
      </c>
      <c r="B24" s="14">
        <f t="shared" si="4"/>
        <v>0.14705882352941177</v>
      </c>
      <c r="C24" s="5">
        <f t="shared" si="5"/>
        <v>5</v>
      </c>
      <c r="D24" s="5">
        <f t="shared" si="6"/>
        <v>3</v>
      </c>
      <c r="E24" s="5">
        <f t="shared" si="7"/>
        <v>2</v>
      </c>
      <c r="F24" s="5">
        <f t="shared" si="8"/>
        <v>1</v>
      </c>
      <c r="G24" s="5">
        <f t="shared" si="9"/>
        <v>1</v>
      </c>
      <c r="H24" s="5">
        <f t="shared" si="10"/>
        <v>1</v>
      </c>
      <c r="I24" s="5">
        <f t="shared" si="11"/>
        <v>1</v>
      </c>
      <c r="J24" s="5">
        <f t="shared" si="12"/>
        <v>0</v>
      </c>
      <c r="K24" s="5">
        <f t="shared" si="13"/>
        <v>3</v>
      </c>
      <c r="L24" s="5">
        <f t="shared" si="14"/>
        <v>0</v>
      </c>
      <c r="M24" s="5">
        <f t="shared" si="15"/>
        <v>2</v>
      </c>
      <c r="N24" s="5">
        <f t="shared" si="16"/>
        <v>2</v>
      </c>
      <c r="P24" s="14">
        <f t="shared" si="17"/>
        <v>0.2</v>
      </c>
      <c r="Q24" s="14">
        <f t="shared" si="17"/>
        <v>0.125</v>
      </c>
      <c r="R24" s="14">
        <f t="shared" si="17"/>
        <v>0.2</v>
      </c>
      <c r="S24" s="14">
        <f t="shared" si="17"/>
        <v>0.33333333333333331</v>
      </c>
      <c r="T24" s="14">
        <f t="shared" si="17"/>
        <v>7.6923076923076927E-2</v>
      </c>
      <c r="U24" s="14">
        <f t="shared" si="17"/>
        <v>0.25</v>
      </c>
      <c r="V24" s="14">
        <f t="shared" si="17"/>
        <v>0</v>
      </c>
      <c r="W24" s="14">
        <f t="shared" si="17"/>
        <v>0.21428571428571427</v>
      </c>
      <c r="X24" s="14">
        <f t="shared" si="17"/>
        <v>0</v>
      </c>
      <c r="Y24" s="14">
        <f t="shared" si="17"/>
        <v>0.2</v>
      </c>
      <c r="Z24" s="14">
        <f t="shared" si="17"/>
        <v>0.18181818181818182</v>
      </c>
      <c r="AA24" s="5"/>
      <c r="AB24">
        <v>1</v>
      </c>
      <c r="AD24">
        <v>1</v>
      </c>
      <c r="AF24">
        <v>1</v>
      </c>
      <c r="AO24">
        <v>1</v>
      </c>
      <c r="BH24">
        <v>1</v>
      </c>
    </row>
    <row r="25" spans="1:61">
      <c r="A25" s="16" t="s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61">
      <c r="A26" s="5" t="s">
        <v>23</v>
      </c>
      <c r="B26" s="14">
        <f>C26/C$2</f>
        <v>8.8235294117647065E-2</v>
      </c>
      <c r="C26" s="5">
        <f t="shared" ref="C26:C27" si="18">COUNT(AB26:BI26)</f>
        <v>3</v>
      </c>
      <c r="D26" s="5">
        <f>COUNTIFS($AB26:$BI26,1,$AB$87:$BI$87,1)</f>
        <v>2</v>
      </c>
      <c r="E26" s="5">
        <f>COUNTIFS($AB26:$BI26,1,$AB$88:$BI$88,1)</f>
        <v>2</v>
      </c>
      <c r="F26" s="5">
        <f>COUNTIFS($AB26:$BI26,1,$AB$90:$BI$90,1)</f>
        <v>0</v>
      </c>
      <c r="G26" s="5">
        <f>COUNTIFS($AB26:$BI26,1,$AB$92:$BI$92,1)</f>
        <v>1</v>
      </c>
      <c r="H26" s="5">
        <f>COUNTIFS($AB26:$BI26,1,$AB$94:$BI$94,1)</f>
        <v>3</v>
      </c>
      <c r="I26" s="5">
        <f>COUNTIFS($AB26:$BI26,1,$AB$95:$BI$95,1)</f>
        <v>0</v>
      </c>
      <c r="J26" s="5">
        <f>COUNTIFS($AB26:$BI26,1,$AB$96:$BI$96,1)</f>
        <v>0</v>
      </c>
      <c r="K26" s="5">
        <f>COUNTIFS($AB26:$BI26,1,$AB$97:$BI$97,1)</f>
        <v>0</v>
      </c>
      <c r="L26" s="5">
        <f>COUNTIFS($AB26:$BI26,1,$AB$114:$BI$114,1)</f>
        <v>1</v>
      </c>
      <c r="M26" s="5">
        <f>COUNTIFS($AB26:$BI26,1,$AB$115:$BI$115,1)</f>
        <v>0</v>
      </c>
      <c r="N26" s="5">
        <f>COUNTIFS($AB26:$BI26,1,$AB$116:$BI$116,1)</f>
        <v>1</v>
      </c>
      <c r="P26" s="14">
        <f t="shared" ref="P26:Z27" si="19">D26/D$2</f>
        <v>0.13333333333333333</v>
      </c>
      <c r="Q26" s="14">
        <f t="shared" si="19"/>
        <v>0.125</v>
      </c>
      <c r="R26" s="14">
        <f t="shared" si="19"/>
        <v>0</v>
      </c>
      <c r="S26" s="14">
        <f t="shared" si="19"/>
        <v>0.33333333333333331</v>
      </c>
      <c r="T26" s="14">
        <f t="shared" si="19"/>
        <v>0.23076923076923078</v>
      </c>
      <c r="U26" s="14">
        <f t="shared" si="19"/>
        <v>0</v>
      </c>
      <c r="V26" s="14">
        <f t="shared" si="19"/>
        <v>0</v>
      </c>
      <c r="W26" s="14">
        <f t="shared" si="19"/>
        <v>0</v>
      </c>
      <c r="X26" s="14">
        <f t="shared" si="19"/>
        <v>0.2</v>
      </c>
      <c r="Y26" s="14">
        <f t="shared" si="19"/>
        <v>0</v>
      </c>
      <c r="Z26" s="14">
        <f t="shared" si="19"/>
        <v>9.0909090909090912E-2</v>
      </c>
      <c r="AA26" s="5"/>
      <c r="AB26">
        <v>1</v>
      </c>
      <c r="AZ26">
        <v>1</v>
      </c>
      <c r="BE26">
        <v>1</v>
      </c>
    </row>
    <row r="27" spans="1:61">
      <c r="A27" s="5" t="s">
        <v>24</v>
      </c>
      <c r="B27" s="14">
        <f>C27/C$2</f>
        <v>0.88235294117647056</v>
      </c>
      <c r="C27" s="5">
        <f t="shared" si="18"/>
        <v>30</v>
      </c>
      <c r="D27" s="5">
        <f>COUNTIFS($AB27:$BI27,1,$AB$87:$BI$87,1)</f>
        <v>12</v>
      </c>
      <c r="E27" s="5">
        <f>COUNTIFS($AB27:$BI27,1,$AB$88:$BI$88,1)</f>
        <v>14</v>
      </c>
      <c r="F27" s="5">
        <f>COUNTIFS($AB27:$BI27,1,$AB$90:$BI$90,1)</f>
        <v>5</v>
      </c>
      <c r="G27" s="5">
        <f>COUNTIFS($AB27:$BI27,1,$AB$92:$BI$92,1)</f>
        <v>2</v>
      </c>
      <c r="H27" s="5">
        <f>COUNTIFS($AB27:$BI27,1,$AB$94:$BI$94,1)</f>
        <v>10</v>
      </c>
      <c r="I27" s="5">
        <f>COUNTIFS($AB27:$BI27,1,$AB$95:$BI$95,1)</f>
        <v>4</v>
      </c>
      <c r="J27" s="5">
        <f>COUNTIFS($AB27:$BI27,1,$AB$96:$BI$96,1)</f>
        <v>2</v>
      </c>
      <c r="K27" s="5">
        <f>COUNTIFS($AB27:$BI27,1,$AB$97:$BI$97,1)</f>
        <v>13</v>
      </c>
      <c r="L27" s="5">
        <f>COUNTIFS($AB27:$BI27,1,$AB$114:$BI$114,1)</f>
        <v>4</v>
      </c>
      <c r="M27" s="5">
        <f>COUNTIFS($AB27:$BI27,1,$AB$115:$BI$115,1)</f>
        <v>10</v>
      </c>
      <c r="N27" s="5">
        <f>COUNTIFS($AB27:$BI27,1,$AB$116:$BI$116,1)</f>
        <v>10</v>
      </c>
      <c r="P27" s="14">
        <f t="shared" si="19"/>
        <v>0.8</v>
      </c>
      <c r="Q27" s="14">
        <f t="shared" si="19"/>
        <v>0.875</v>
      </c>
      <c r="R27" s="14">
        <f t="shared" si="19"/>
        <v>1</v>
      </c>
      <c r="S27" s="14">
        <f t="shared" si="19"/>
        <v>0.66666666666666663</v>
      </c>
      <c r="T27" s="14">
        <f t="shared" si="19"/>
        <v>0.76923076923076927</v>
      </c>
      <c r="U27" s="14">
        <f t="shared" si="19"/>
        <v>1</v>
      </c>
      <c r="V27" s="14">
        <f t="shared" si="19"/>
        <v>1</v>
      </c>
      <c r="W27" s="14">
        <f t="shared" si="19"/>
        <v>0.9285714285714286</v>
      </c>
      <c r="X27" s="14">
        <f t="shared" si="19"/>
        <v>0.8</v>
      </c>
      <c r="Y27" s="14">
        <f t="shared" si="19"/>
        <v>1</v>
      </c>
      <c r="Z27" s="14">
        <f t="shared" si="19"/>
        <v>0.90909090909090906</v>
      </c>
      <c r="AA27" s="5"/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BA27">
        <v>1</v>
      </c>
      <c r="BB27">
        <v>1</v>
      </c>
      <c r="BC27">
        <v>1</v>
      </c>
      <c r="BD27">
        <v>1</v>
      </c>
      <c r="BF27">
        <v>1</v>
      </c>
      <c r="BG27">
        <v>1</v>
      </c>
      <c r="BH27">
        <v>1</v>
      </c>
      <c r="BI27">
        <v>1</v>
      </c>
    </row>
    <row r="28" spans="1:61">
      <c r="A28" s="16" t="s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61">
      <c r="A29" s="5" t="s">
        <v>37</v>
      </c>
      <c r="B29" s="14">
        <f t="shared" ref="B29:B40" si="20">C29/C$2</f>
        <v>8.8235294117647065E-2</v>
      </c>
      <c r="C29" s="5">
        <f t="shared" ref="C29:C40" si="21">COUNT(AB29:BI29)</f>
        <v>3</v>
      </c>
      <c r="D29" s="5">
        <f t="shared" ref="D29:D40" si="22">COUNTIFS($AB29:$BI29,1,$AB$87:$BI$87,1)</f>
        <v>2</v>
      </c>
      <c r="E29" s="5">
        <f t="shared" ref="E29:E40" si="23">COUNTIFS($AB29:$BI29,1,$AB$88:$BI$88,1)</f>
        <v>0</v>
      </c>
      <c r="F29" s="5">
        <f t="shared" ref="F29:F40" si="24">COUNTIFS($AB29:$BI29,1,$AB$90:$BI$90,1)</f>
        <v>1</v>
      </c>
      <c r="G29" s="5">
        <f t="shared" ref="G29:G40" si="25">COUNTIFS($AB29:$BI29,1,$AB$92:$BI$92,1)</f>
        <v>0</v>
      </c>
      <c r="H29" s="5">
        <f t="shared" ref="H29:H40" si="26">COUNTIFS($AB29:$BI29,1,$AB$94:$BI$94,1)</f>
        <v>0</v>
      </c>
      <c r="I29" s="5">
        <f t="shared" ref="I29:I40" si="27">COUNTIFS($AB29:$BI29,1,$AB$95:$BI$95,1)</f>
        <v>0</v>
      </c>
      <c r="J29" s="5">
        <f t="shared" ref="J29:J40" si="28">COUNTIFS($AB29:$BI29,1,$AB$96:$BI$96,1)</f>
        <v>1</v>
      </c>
      <c r="K29" s="5">
        <f t="shared" ref="K29:K40" si="29">COUNTIFS($AB29:$BI29,1,$AB$97:$BI$97,1)</f>
        <v>2</v>
      </c>
      <c r="L29" s="5">
        <f t="shared" ref="L29:L40" si="30">COUNTIFS($AB29:$BI29,1,$AB$114:$BI$114,1)</f>
        <v>1</v>
      </c>
      <c r="M29" s="5">
        <f t="shared" ref="M29:M40" si="31">COUNTIFS($AB29:$BI29,1,$AB$115:$BI$115,1)</f>
        <v>1</v>
      </c>
      <c r="N29" s="5">
        <f t="shared" ref="N29:N40" si="32">COUNTIFS($AB29:$BI29,1,$AB$116:$BI$116,1)</f>
        <v>0</v>
      </c>
      <c r="P29" s="14">
        <f t="shared" ref="P29:Z44" si="33">D29/D$2</f>
        <v>0.13333333333333333</v>
      </c>
      <c r="Q29" s="14">
        <f t="shared" si="33"/>
        <v>0</v>
      </c>
      <c r="R29" s="14">
        <f t="shared" si="33"/>
        <v>0.2</v>
      </c>
      <c r="S29" s="14">
        <f t="shared" si="33"/>
        <v>0</v>
      </c>
      <c r="T29" s="14">
        <f t="shared" si="33"/>
        <v>0</v>
      </c>
      <c r="U29" s="14">
        <f t="shared" si="33"/>
        <v>0</v>
      </c>
      <c r="V29" s="14">
        <f t="shared" si="33"/>
        <v>0.5</v>
      </c>
      <c r="W29" s="14">
        <f t="shared" si="33"/>
        <v>0.14285714285714285</v>
      </c>
      <c r="X29" s="14">
        <f t="shared" si="33"/>
        <v>0.2</v>
      </c>
      <c r="Y29" s="14">
        <f t="shared" si="33"/>
        <v>0.1</v>
      </c>
      <c r="Z29" s="14">
        <f t="shared" si="33"/>
        <v>0</v>
      </c>
      <c r="AA29" s="5"/>
      <c r="AI29">
        <v>1</v>
      </c>
      <c r="BD29">
        <v>1</v>
      </c>
      <c r="BI29">
        <v>1</v>
      </c>
    </row>
    <row r="30" spans="1:61">
      <c r="A30" s="5" t="s">
        <v>36</v>
      </c>
      <c r="B30" s="14">
        <f t="shared" si="20"/>
        <v>0.35294117647058826</v>
      </c>
      <c r="C30" s="5">
        <f t="shared" si="21"/>
        <v>12</v>
      </c>
      <c r="D30" s="5">
        <f t="shared" si="22"/>
        <v>5</v>
      </c>
      <c r="E30" s="5">
        <f t="shared" si="23"/>
        <v>10</v>
      </c>
      <c r="F30" s="5">
        <f t="shared" si="24"/>
        <v>1</v>
      </c>
      <c r="G30" s="5">
        <f t="shared" si="25"/>
        <v>0</v>
      </c>
      <c r="H30" s="5">
        <f t="shared" si="26"/>
        <v>7</v>
      </c>
      <c r="I30" s="5">
        <f t="shared" si="27"/>
        <v>1</v>
      </c>
      <c r="J30" s="5">
        <f t="shared" si="28"/>
        <v>0</v>
      </c>
      <c r="K30" s="5">
        <f t="shared" si="29"/>
        <v>4</v>
      </c>
      <c r="L30" s="5">
        <f t="shared" si="30"/>
        <v>1</v>
      </c>
      <c r="M30" s="5">
        <f t="shared" si="31"/>
        <v>3</v>
      </c>
      <c r="N30" s="5">
        <f t="shared" si="32"/>
        <v>6</v>
      </c>
      <c r="P30" s="14">
        <f t="shared" si="33"/>
        <v>0.33333333333333331</v>
      </c>
      <c r="Q30" s="14">
        <f t="shared" si="33"/>
        <v>0.625</v>
      </c>
      <c r="R30" s="14">
        <f t="shared" si="33"/>
        <v>0.2</v>
      </c>
      <c r="S30" s="14">
        <f t="shared" si="33"/>
        <v>0</v>
      </c>
      <c r="T30" s="14">
        <f t="shared" si="33"/>
        <v>0.53846153846153844</v>
      </c>
      <c r="U30" s="14">
        <f t="shared" si="33"/>
        <v>0.25</v>
      </c>
      <c r="V30" s="14">
        <f t="shared" si="33"/>
        <v>0</v>
      </c>
      <c r="W30" s="14">
        <f t="shared" si="33"/>
        <v>0.2857142857142857</v>
      </c>
      <c r="X30" s="14">
        <f t="shared" si="33"/>
        <v>0.2</v>
      </c>
      <c r="Y30" s="14">
        <f t="shared" si="33"/>
        <v>0.3</v>
      </c>
      <c r="Z30" s="14">
        <f t="shared" si="33"/>
        <v>0.54545454545454541</v>
      </c>
      <c r="AA30" s="5"/>
      <c r="AE30">
        <v>1</v>
      </c>
      <c r="AM30">
        <v>1</v>
      </c>
      <c r="AP30">
        <v>1</v>
      </c>
      <c r="AQ30">
        <v>1</v>
      </c>
      <c r="AR30">
        <v>1</v>
      </c>
      <c r="AT30">
        <v>1</v>
      </c>
      <c r="AU30">
        <v>1</v>
      </c>
      <c r="AV30">
        <v>1</v>
      </c>
      <c r="AW30">
        <v>1</v>
      </c>
      <c r="AX30">
        <v>1</v>
      </c>
      <c r="AZ30">
        <v>1</v>
      </c>
      <c r="BB30">
        <v>1</v>
      </c>
    </row>
    <row r="31" spans="1:61">
      <c r="A31" s="5" t="s">
        <v>35</v>
      </c>
      <c r="B31" s="14">
        <f t="shared" si="20"/>
        <v>0.17647058823529413</v>
      </c>
      <c r="C31" s="5">
        <f t="shared" si="21"/>
        <v>6</v>
      </c>
      <c r="D31" s="5">
        <f t="shared" si="22"/>
        <v>4</v>
      </c>
      <c r="E31" s="5">
        <f t="shared" si="23"/>
        <v>3</v>
      </c>
      <c r="F31" s="5">
        <f t="shared" si="24"/>
        <v>0</v>
      </c>
      <c r="G31" s="5">
        <f t="shared" si="25"/>
        <v>0</v>
      </c>
      <c r="H31" s="5">
        <f t="shared" si="26"/>
        <v>2</v>
      </c>
      <c r="I31" s="5">
        <f t="shared" si="27"/>
        <v>1</v>
      </c>
      <c r="J31" s="5">
        <f t="shared" si="28"/>
        <v>0</v>
      </c>
      <c r="K31" s="5">
        <f t="shared" si="29"/>
        <v>3</v>
      </c>
      <c r="L31" s="5">
        <f t="shared" si="30"/>
        <v>1</v>
      </c>
      <c r="M31" s="5">
        <f t="shared" si="31"/>
        <v>1</v>
      </c>
      <c r="N31" s="5">
        <f t="shared" si="32"/>
        <v>3</v>
      </c>
      <c r="P31" s="14">
        <f t="shared" si="33"/>
        <v>0.26666666666666666</v>
      </c>
      <c r="Q31" s="14">
        <f t="shared" si="33"/>
        <v>0.1875</v>
      </c>
      <c r="R31" s="14">
        <f t="shared" si="33"/>
        <v>0</v>
      </c>
      <c r="S31" s="14">
        <f t="shared" si="33"/>
        <v>0</v>
      </c>
      <c r="T31" s="14">
        <f t="shared" si="33"/>
        <v>0.15384615384615385</v>
      </c>
      <c r="U31" s="14">
        <f t="shared" si="33"/>
        <v>0.25</v>
      </c>
      <c r="V31" s="14">
        <f t="shared" si="33"/>
        <v>0</v>
      </c>
      <c r="W31" s="14">
        <f t="shared" si="33"/>
        <v>0.21428571428571427</v>
      </c>
      <c r="X31" s="14">
        <f t="shared" si="33"/>
        <v>0.2</v>
      </c>
      <c r="Y31" s="14">
        <f t="shared" si="33"/>
        <v>0.1</v>
      </c>
      <c r="Z31" s="14">
        <f t="shared" si="33"/>
        <v>0.27272727272727271</v>
      </c>
      <c r="AA31" s="5"/>
      <c r="AC31">
        <v>1</v>
      </c>
      <c r="AE31">
        <v>1</v>
      </c>
      <c r="AN31">
        <v>1</v>
      </c>
      <c r="AS31">
        <v>1</v>
      </c>
      <c r="AT31">
        <v>1</v>
      </c>
      <c r="AW31">
        <v>1</v>
      </c>
    </row>
    <row r="32" spans="1:61">
      <c r="A32" s="5" t="s">
        <v>34</v>
      </c>
      <c r="B32" s="14">
        <f t="shared" si="20"/>
        <v>0.14705882352941177</v>
      </c>
      <c r="C32" s="5">
        <f t="shared" si="21"/>
        <v>5</v>
      </c>
      <c r="D32" s="5">
        <f t="shared" si="22"/>
        <v>0</v>
      </c>
      <c r="E32" s="5">
        <f t="shared" si="23"/>
        <v>0</v>
      </c>
      <c r="F32" s="5">
        <f t="shared" si="24"/>
        <v>3</v>
      </c>
      <c r="G32" s="5">
        <f t="shared" si="25"/>
        <v>2</v>
      </c>
      <c r="H32" s="5">
        <f t="shared" si="26"/>
        <v>0</v>
      </c>
      <c r="I32" s="5">
        <f t="shared" si="27"/>
        <v>0</v>
      </c>
      <c r="J32" s="5">
        <f t="shared" si="28"/>
        <v>1</v>
      </c>
      <c r="K32" s="5">
        <f t="shared" si="29"/>
        <v>4</v>
      </c>
      <c r="L32" s="5">
        <f t="shared" si="30"/>
        <v>1</v>
      </c>
      <c r="M32" s="5">
        <f t="shared" si="31"/>
        <v>2</v>
      </c>
      <c r="N32" s="5">
        <f t="shared" si="32"/>
        <v>0</v>
      </c>
      <c r="P32" s="14">
        <f t="shared" si="33"/>
        <v>0</v>
      </c>
      <c r="Q32" s="14">
        <f t="shared" si="33"/>
        <v>0</v>
      </c>
      <c r="R32" s="14">
        <f t="shared" si="33"/>
        <v>0.6</v>
      </c>
      <c r="S32" s="14">
        <f t="shared" si="33"/>
        <v>0.66666666666666663</v>
      </c>
      <c r="T32" s="14">
        <f t="shared" si="33"/>
        <v>0</v>
      </c>
      <c r="U32" s="14">
        <f t="shared" si="33"/>
        <v>0</v>
      </c>
      <c r="V32" s="14">
        <f t="shared" si="33"/>
        <v>0.5</v>
      </c>
      <c r="W32" s="14">
        <f t="shared" si="33"/>
        <v>0.2857142857142857</v>
      </c>
      <c r="X32" s="14">
        <f t="shared" si="33"/>
        <v>0.2</v>
      </c>
      <c r="Y32" s="14">
        <f t="shared" si="33"/>
        <v>0.2</v>
      </c>
      <c r="Z32" s="14">
        <f t="shared" si="33"/>
        <v>0</v>
      </c>
      <c r="AA32" s="5"/>
      <c r="AF32">
        <v>1</v>
      </c>
      <c r="AG32">
        <v>1</v>
      </c>
      <c r="BA32">
        <v>1</v>
      </c>
      <c r="BC32">
        <v>1</v>
      </c>
      <c r="BH32">
        <v>1</v>
      </c>
    </row>
    <row r="33" spans="1:59">
      <c r="A33" s="5" t="s">
        <v>33</v>
      </c>
      <c r="B33" s="14">
        <f t="shared" si="20"/>
        <v>8.8235294117647065E-2</v>
      </c>
      <c r="C33" s="5">
        <f t="shared" si="21"/>
        <v>3</v>
      </c>
      <c r="D33" s="5">
        <f t="shared" si="22"/>
        <v>1</v>
      </c>
      <c r="E33" s="5">
        <f t="shared" si="23"/>
        <v>0</v>
      </c>
      <c r="F33" s="5">
        <f t="shared" si="24"/>
        <v>0</v>
      </c>
      <c r="G33" s="5">
        <f t="shared" si="25"/>
        <v>1</v>
      </c>
      <c r="H33" s="5">
        <f t="shared" si="26"/>
        <v>0</v>
      </c>
      <c r="I33" s="5">
        <f t="shared" si="27"/>
        <v>1</v>
      </c>
      <c r="J33" s="5">
        <f t="shared" si="28"/>
        <v>0</v>
      </c>
      <c r="K33" s="5">
        <f t="shared" si="29"/>
        <v>1</v>
      </c>
      <c r="L33" s="5">
        <f t="shared" si="30"/>
        <v>0</v>
      </c>
      <c r="M33" s="5">
        <f t="shared" si="31"/>
        <v>1</v>
      </c>
      <c r="N33" s="5">
        <f t="shared" si="32"/>
        <v>0</v>
      </c>
      <c r="P33" s="14">
        <f t="shared" si="33"/>
        <v>6.6666666666666666E-2</v>
      </c>
      <c r="Q33" s="14">
        <f t="shared" si="33"/>
        <v>0</v>
      </c>
      <c r="R33" s="14">
        <f t="shared" si="33"/>
        <v>0</v>
      </c>
      <c r="S33" s="14">
        <f t="shared" si="33"/>
        <v>0.33333333333333331</v>
      </c>
      <c r="T33" s="14">
        <f t="shared" si="33"/>
        <v>0</v>
      </c>
      <c r="U33" s="14">
        <f t="shared" si="33"/>
        <v>0.25</v>
      </c>
      <c r="V33" s="14">
        <f t="shared" si="33"/>
        <v>0</v>
      </c>
      <c r="W33" s="14">
        <f t="shared" si="33"/>
        <v>7.1428571428571425E-2</v>
      </c>
      <c r="X33" s="14">
        <f t="shared" si="33"/>
        <v>0</v>
      </c>
      <c r="Y33" s="14">
        <f t="shared" si="33"/>
        <v>0.1</v>
      </c>
      <c r="Z33" s="14">
        <f t="shared" si="33"/>
        <v>0</v>
      </c>
      <c r="AA33" s="5"/>
      <c r="AG33">
        <v>1</v>
      </c>
      <c r="AL33">
        <v>1</v>
      </c>
      <c r="BF33">
        <v>1</v>
      </c>
    </row>
    <row r="34" spans="1:59">
      <c r="A34" s="5" t="s">
        <v>32</v>
      </c>
      <c r="B34" s="14">
        <f t="shared" si="20"/>
        <v>8.8235294117647065E-2</v>
      </c>
      <c r="C34" s="5">
        <f t="shared" si="21"/>
        <v>3</v>
      </c>
      <c r="D34" s="5">
        <f t="shared" si="22"/>
        <v>2</v>
      </c>
      <c r="E34" s="5">
        <f t="shared" si="23"/>
        <v>0</v>
      </c>
      <c r="F34" s="5">
        <f t="shared" si="24"/>
        <v>0</v>
      </c>
      <c r="G34" s="5">
        <f t="shared" si="25"/>
        <v>1</v>
      </c>
      <c r="H34" s="5">
        <f t="shared" si="26"/>
        <v>0</v>
      </c>
      <c r="I34" s="5">
        <f t="shared" si="27"/>
        <v>0</v>
      </c>
      <c r="J34" s="5">
        <f t="shared" si="28"/>
        <v>0</v>
      </c>
      <c r="K34" s="5">
        <f t="shared" si="29"/>
        <v>3</v>
      </c>
      <c r="L34" s="5">
        <f t="shared" si="30"/>
        <v>0</v>
      </c>
      <c r="M34" s="5">
        <f t="shared" si="31"/>
        <v>1</v>
      </c>
      <c r="N34" s="5">
        <f t="shared" si="32"/>
        <v>0</v>
      </c>
      <c r="P34" s="14">
        <f t="shared" si="33"/>
        <v>0.13333333333333333</v>
      </c>
      <c r="Q34" s="14">
        <f t="shared" si="33"/>
        <v>0</v>
      </c>
      <c r="R34" s="14">
        <f t="shared" si="33"/>
        <v>0</v>
      </c>
      <c r="S34" s="14">
        <f t="shared" si="33"/>
        <v>0.33333333333333331</v>
      </c>
      <c r="T34" s="14">
        <f t="shared" si="33"/>
        <v>0</v>
      </c>
      <c r="U34" s="14">
        <f t="shared" si="33"/>
        <v>0</v>
      </c>
      <c r="V34" s="14">
        <f t="shared" si="33"/>
        <v>0</v>
      </c>
      <c r="W34" s="14">
        <f t="shared" si="33"/>
        <v>0.21428571428571427</v>
      </c>
      <c r="X34" s="14">
        <f t="shared" si="33"/>
        <v>0</v>
      </c>
      <c r="Y34" s="14">
        <f t="shared" si="33"/>
        <v>0.1</v>
      </c>
      <c r="Z34" s="14">
        <f t="shared" si="33"/>
        <v>0</v>
      </c>
      <c r="AA34" s="5"/>
      <c r="AE34">
        <v>1</v>
      </c>
      <c r="AG34">
        <v>1</v>
      </c>
      <c r="AN34">
        <v>1</v>
      </c>
    </row>
    <row r="35" spans="1:59">
      <c r="A35" s="5" t="s">
        <v>31</v>
      </c>
      <c r="B35" s="14">
        <f t="shared" si="20"/>
        <v>0.14705882352941177</v>
      </c>
      <c r="C35" s="5">
        <f t="shared" si="21"/>
        <v>5</v>
      </c>
      <c r="D35" s="5">
        <f t="shared" si="22"/>
        <v>4</v>
      </c>
      <c r="E35" s="5">
        <f t="shared" si="23"/>
        <v>3</v>
      </c>
      <c r="F35" s="5">
        <f t="shared" si="24"/>
        <v>0</v>
      </c>
      <c r="G35" s="5">
        <f t="shared" si="25"/>
        <v>1</v>
      </c>
      <c r="H35" s="5">
        <f t="shared" si="26"/>
        <v>2</v>
      </c>
      <c r="I35" s="5">
        <f t="shared" si="27"/>
        <v>0</v>
      </c>
      <c r="J35" s="5">
        <f t="shared" si="28"/>
        <v>0</v>
      </c>
      <c r="K35" s="5">
        <f t="shared" si="29"/>
        <v>3</v>
      </c>
      <c r="L35" s="5">
        <f t="shared" si="30"/>
        <v>0</v>
      </c>
      <c r="M35" s="5">
        <f t="shared" si="31"/>
        <v>0</v>
      </c>
      <c r="N35" s="5">
        <f t="shared" si="32"/>
        <v>3</v>
      </c>
      <c r="P35" s="14">
        <f t="shared" si="33"/>
        <v>0.26666666666666666</v>
      </c>
      <c r="Q35" s="14">
        <f t="shared" si="33"/>
        <v>0.1875</v>
      </c>
      <c r="R35" s="14">
        <f t="shared" si="33"/>
        <v>0</v>
      </c>
      <c r="S35" s="14">
        <f t="shared" si="33"/>
        <v>0.33333333333333331</v>
      </c>
      <c r="T35" s="14">
        <f t="shared" si="33"/>
        <v>0.15384615384615385</v>
      </c>
      <c r="U35" s="14">
        <f t="shared" si="33"/>
        <v>0</v>
      </c>
      <c r="V35" s="14">
        <f t="shared" si="33"/>
        <v>0</v>
      </c>
      <c r="W35" s="14">
        <f t="shared" si="33"/>
        <v>0.21428571428571427</v>
      </c>
      <c r="X35" s="14">
        <f t="shared" si="33"/>
        <v>0</v>
      </c>
      <c r="Y35" s="14">
        <f t="shared" si="33"/>
        <v>0</v>
      </c>
      <c r="Z35" s="14">
        <f t="shared" si="33"/>
        <v>0.27272727272727271</v>
      </c>
      <c r="AA35" s="5"/>
      <c r="AB35">
        <v>1</v>
      </c>
      <c r="AG35">
        <v>1</v>
      </c>
      <c r="AN35">
        <v>1</v>
      </c>
      <c r="AT35">
        <v>1</v>
      </c>
      <c r="AU35">
        <v>1</v>
      </c>
    </row>
    <row r="36" spans="1:59">
      <c r="A36" s="5" t="s">
        <v>30</v>
      </c>
      <c r="B36" s="14">
        <f t="shared" si="20"/>
        <v>0.23529411764705882</v>
      </c>
      <c r="C36" s="5">
        <f t="shared" si="21"/>
        <v>8</v>
      </c>
      <c r="D36" s="5">
        <f t="shared" si="22"/>
        <v>1</v>
      </c>
      <c r="E36" s="5">
        <f t="shared" si="23"/>
        <v>6</v>
      </c>
      <c r="F36" s="5">
        <f t="shared" si="24"/>
        <v>0</v>
      </c>
      <c r="G36" s="5">
        <f t="shared" si="25"/>
        <v>1</v>
      </c>
      <c r="H36" s="5">
        <f t="shared" si="26"/>
        <v>5</v>
      </c>
      <c r="I36" s="5">
        <f t="shared" si="27"/>
        <v>1</v>
      </c>
      <c r="J36" s="5">
        <f t="shared" si="28"/>
        <v>0</v>
      </c>
      <c r="K36" s="5">
        <f t="shared" si="29"/>
        <v>2</v>
      </c>
      <c r="L36" s="5">
        <f t="shared" si="30"/>
        <v>0</v>
      </c>
      <c r="M36" s="5">
        <f t="shared" si="31"/>
        <v>2</v>
      </c>
      <c r="N36" s="5">
        <f t="shared" si="32"/>
        <v>5</v>
      </c>
      <c r="P36" s="14">
        <f t="shared" si="33"/>
        <v>6.6666666666666666E-2</v>
      </c>
      <c r="Q36" s="14">
        <f t="shared" si="33"/>
        <v>0.375</v>
      </c>
      <c r="R36" s="14">
        <f t="shared" si="33"/>
        <v>0</v>
      </c>
      <c r="S36" s="14">
        <f t="shared" si="33"/>
        <v>0.33333333333333331</v>
      </c>
      <c r="T36" s="14">
        <f t="shared" si="33"/>
        <v>0.38461538461538464</v>
      </c>
      <c r="U36" s="14">
        <f t="shared" si="33"/>
        <v>0.25</v>
      </c>
      <c r="V36" s="14">
        <f t="shared" si="33"/>
        <v>0</v>
      </c>
      <c r="W36" s="14">
        <f t="shared" si="33"/>
        <v>0.14285714285714285</v>
      </c>
      <c r="X36" s="14">
        <f t="shared" si="33"/>
        <v>0</v>
      </c>
      <c r="Y36" s="14">
        <f t="shared" si="33"/>
        <v>0.2</v>
      </c>
      <c r="Z36" s="14">
        <f t="shared" si="33"/>
        <v>0.45454545454545453</v>
      </c>
      <c r="AA36" s="5"/>
      <c r="AE36">
        <v>1</v>
      </c>
      <c r="AG36">
        <v>1</v>
      </c>
      <c r="AJ36">
        <v>1</v>
      </c>
      <c r="AQ36">
        <v>1</v>
      </c>
      <c r="AR36">
        <v>1</v>
      </c>
      <c r="AS36">
        <v>1</v>
      </c>
      <c r="AW36">
        <v>1</v>
      </c>
      <c r="AX36">
        <v>1</v>
      </c>
    </row>
    <row r="37" spans="1:59">
      <c r="A37" s="5" t="s">
        <v>29</v>
      </c>
      <c r="B37" s="14">
        <f t="shared" si="20"/>
        <v>0.26470588235294118</v>
      </c>
      <c r="C37" s="5">
        <f t="shared" si="21"/>
        <v>9</v>
      </c>
      <c r="D37" s="5">
        <f t="shared" si="22"/>
        <v>4</v>
      </c>
      <c r="E37" s="5">
        <f t="shared" si="23"/>
        <v>5</v>
      </c>
      <c r="F37" s="5">
        <f t="shared" si="24"/>
        <v>0</v>
      </c>
      <c r="G37" s="5">
        <f t="shared" si="25"/>
        <v>2</v>
      </c>
      <c r="H37" s="5">
        <f t="shared" si="26"/>
        <v>4</v>
      </c>
      <c r="I37" s="5">
        <f t="shared" si="27"/>
        <v>2</v>
      </c>
      <c r="J37" s="5">
        <f t="shared" si="28"/>
        <v>0</v>
      </c>
      <c r="K37" s="5">
        <f t="shared" si="29"/>
        <v>3</v>
      </c>
      <c r="L37" s="5">
        <f t="shared" si="30"/>
        <v>0</v>
      </c>
      <c r="M37" s="5">
        <f t="shared" si="31"/>
        <v>3</v>
      </c>
      <c r="N37" s="5">
        <f t="shared" si="32"/>
        <v>3</v>
      </c>
      <c r="P37" s="14">
        <f t="shared" si="33"/>
        <v>0.26666666666666666</v>
      </c>
      <c r="Q37" s="14">
        <f t="shared" si="33"/>
        <v>0.3125</v>
      </c>
      <c r="R37" s="14">
        <f t="shared" si="33"/>
        <v>0</v>
      </c>
      <c r="S37" s="14">
        <f t="shared" si="33"/>
        <v>0.66666666666666663</v>
      </c>
      <c r="T37" s="14">
        <f t="shared" si="33"/>
        <v>0.30769230769230771</v>
      </c>
      <c r="U37" s="14">
        <f t="shared" si="33"/>
        <v>0.5</v>
      </c>
      <c r="V37" s="14">
        <f t="shared" si="33"/>
        <v>0</v>
      </c>
      <c r="W37" s="14">
        <f t="shared" si="33"/>
        <v>0.21428571428571427</v>
      </c>
      <c r="X37" s="14">
        <f t="shared" si="33"/>
        <v>0</v>
      </c>
      <c r="Y37" s="14">
        <f t="shared" si="33"/>
        <v>0.3</v>
      </c>
      <c r="Z37" s="14">
        <f t="shared" si="33"/>
        <v>0.27272727272727271</v>
      </c>
      <c r="AA37" s="5"/>
      <c r="AD37">
        <v>1</v>
      </c>
      <c r="AF37">
        <v>1</v>
      </c>
      <c r="AG37">
        <v>1</v>
      </c>
      <c r="AK37">
        <v>1</v>
      </c>
      <c r="AN37">
        <v>1</v>
      </c>
      <c r="AR37">
        <v>1</v>
      </c>
      <c r="AS37">
        <v>1</v>
      </c>
      <c r="AT37">
        <v>1</v>
      </c>
      <c r="AY37">
        <v>1</v>
      </c>
    </row>
    <row r="38" spans="1:59">
      <c r="A38" s="5" t="s">
        <v>28</v>
      </c>
      <c r="B38" s="14">
        <f t="shared" si="20"/>
        <v>0.14705882352941177</v>
      </c>
      <c r="C38" s="5">
        <f t="shared" si="21"/>
        <v>5</v>
      </c>
      <c r="D38" s="5">
        <f t="shared" si="22"/>
        <v>2</v>
      </c>
      <c r="E38" s="5">
        <f t="shared" si="23"/>
        <v>3</v>
      </c>
      <c r="F38" s="5">
        <f t="shared" si="24"/>
        <v>0</v>
      </c>
      <c r="G38" s="5">
        <f t="shared" si="25"/>
        <v>2</v>
      </c>
      <c r="H38" s="5">
        <f t="shared" si="26"/>
        <v>2</v>
      </c>
      <c r="I38" s="5">
        <f t="shared" si="27"/>
        <v>0</v>
      </c>
      <c r="J38" s="5">
        <f t="shared" si="28"/>
        <v>0</v>
      </c>
      <c r="K38" s="5">
        <f t="shared" si="29"/>
        <v>3</v>
      </c>
      <c r="L38" s="5">
        <f t="shared" si="30"/>
        <v>0</v>
      </c>
      <c r="M38" s="5">
        <f t="shared" si="31"/>
        <v>0</v>
      </c>
      <c r="N38" s="5">
        <f t="shared" si="32"/>
        <v>3</v>
      </c>
      <c r="P38" s="14">
        <f t="shared" si="33"/>
        <v>0.13333333333333333</v>
      </c>
      <c r="Q38" s="14">
        <f t="shared" si="33"/>
        <v>0.1875</v>
      </c>
      <c r="R38" s="14">
        <f t="shared" si="33"/>
        <v>0</v>
      </c>
      <c r="S38" s="14">
        <f t="shared" si="33"/>
        <v>0.66666666666666663</v>
      </c>
      <c r="T38" s="14">
        <f t="shared" si="33"/>
        <v>0.15384615384615385</v>
      </c>
      <c r="U38" s="14">
        <f t="shared" si="33"/>
        <v>0</v>
      </c>
      <c r="V38" s="14">
        <f t="shared" si="33"/>
        <v>0</v>
      </c>
      <c r="W38" s="14">
        <f t="shared" si="33"/>
        <v>0.21428571428571427</v>
      </c>
      <c r="X38" s="14">
        <f t="shared" si="33"/>
        <v>0</v>
      </c>
      <c r="Y38" s="14">
        <f t="shared" si="33"/>
        <v>0</v>
      </c>
      <c r="Z38" s="14">
        <f t="shared" si="33"/>
        <v>0.27272727272727271</v>
      </c>
      <c r="AA38" s="5"/>
      <c r="AF38">
        <v>1</v>
      </c>
      <c r="AG38">
        <v>1</v>
      </c>
      <c r="AT38">
        <v>1</v>
      </c>
      <c r="AU38">
        <v>1</v>
      </c>
      <c r="BG38">
        <v>1</v>
      </c>
    </row>
    <row r="39" spans="1:59">
      <c r="A39" s="5" t="s">
        <v>26</v>
      </c>
      <c r="B39" s="14">
        <f t="shared" si="20"/>
        <v>2.9411764705882353E-2</v>
      </c>
      <c r="C39" s="5">
        <f t="shared" si="21"/>
        <v>1</v>
      </c>
      <c r="D39" s="5">
        <f t="shared" si="22"/>
        <v>0</v>
      </c>
      <c r="E39" s="5">
        <f t="shared" si="23"/>
        <v>0</v>
      </c>
      <c r="F39" s="5">
        <f t="shared" si="24"/>
        <v>0</v>
      </c>
      <c r="G39" s="5">
        <f t="shared" si="25"/>
        <v>1</v>
      </c>
      <c r="H39" s="5">
        <f t="shared" si="26"/>
        <v>1</v>
      </c>
      <c r="I39" s="5">
        <f t="shared" si="27"/>
        <v>0</v>
      </c>
      <c r="J39" s="5">
        <f t="shared" si="28"/>
        <v>0</v>
      </c>
      <c r="K39" s="5">
        <f t="shared" si="29"/>
        <v>0</v>
      </c>
      <c r="L39" s="5">
        <f t="shared" si="30"/>
        <v>1</v>
      </c>
      <c r="M39" s="5">
        <f t="shared" si="31"/>
        <v>0</v>
      </c>
      <c r="N39" s="5">
        <f t="shared" si="32"/>
        <v>0</v>
      </c>
      <c r="P39" s="14">
        <f t="shared" si="33"/>
        <v>0</v>
      </c>
      <c r="Q39" s="14">
        <f t="shared" si="33"/>
        <v>0</v>
      </c>
      <c r="R39" s="14">
        <f t="shared" si="33"/>
        <v>0</v>
      </c>
      <c r="S39" s="14">
        <f t="shared" si="33"/>
        <v>0.33333333333333331</v>
      </c>
      <c r="T39" s="14">
        <f t="shared" si="33"/>
        <v>7.6923076923076927E-2</v>
      </c>
      <c r="U39" s="14">
        <f t="shared" si="33"/>
        <v>0</v>
      </c>
      <c r="V39" s="14">
        <f t="shared" si="33"/>
        <v>0</v>
      </c>
      <c r="W39" s="14">
        <f t="shared" si="33"/>
        <v>0</v>
      </c>
      <c r="X39" s="14">
        <f t="shared" si="33"/>
        <v>0.2</v>
      </c>
      <c r="Y39" s="14">
        <f t="shared" si="33"/>
        <v>0</v>
      </c>
      <c r="Z39" s="14">
        <f t="shared" si="33"/>
        <v>0</v>
      </c>
      <c r="AA39" s="5"/>
      <c r="BE39">
        <v>1</v>
      </c>
    </row>
    <row r="40" spans="1:59">
      <c r="A40" s="5" t="s">
        <v>27</v>
      </c>
      <c r="B40" s="14">
        <f t="shared" si="20"/>
        <v>5.8823529411764705E-2</v>
      </c>
      <c r="C40" s="5">
        <f t="shared" si="21"/>
        <v>2</v>
      </c>
      <c r="D40" s="5">
        <f t="shared" si="22"/>
        <v>0</v>
      </c>
      <c r="E40" s="5">
        <f t="shared" si="23"/>
        <v>2</v>
      </c>
      <c r="F40" s="5">
        <f t="shared" si="24"/>
        <v>0</v>
      </c>
      <c r="G40" s="5">
        <f t="shared" si="25"/>
        <v>0</v>
      </c>
      <c r="H40" s="5">
        <f t="shared" si="26"/>
        <v>0</v>
      </c>
      <c r="I40" s="5">
        <f t="shared" si="27"/>
        <v>1</v>
      </c>
      <c r="J40" s="5">
        <f t="shared" si="28"/>
        <v>0</v>
      </c>
      <c r="K40" s="5">
        <f t="shared" si="29"/>
        <v>1</v>
      </c>
      <c r="L40" s="5">
        <f t="shared" si="30"/>
        <v>0</v>
      </c>
      <c r="M40" s="5">
        <f t="shared" si="31"/>
        <v>0</v>
      </c>
      <c r="N40" s="5">
        <f t="shared" si="32"/>
        <v>2</v>
      </c>
      <c r="P40" s="14">
        <f t="shared" si="33"/>
        <v>0</v>
      </c>
      <c r="Q40" s="14">
        <f t="shared" si="33"/>
        <v>0.125</v>
      </c>
      <c r="R40" s="14">
        <f t="shared" si="33"/>
        <v>0</v>
      </c>
      <c r="S40" s="14">
        <f t="shared" si="33"/>
        <v>0</v>
      </c>
      <c r="T40" s="14">
        <f t="shared" si="33"/>
        <v>0</v>
      </c>
      <c r="U40" s="14">
        <f t="shared" si="33"/>
        <v>0.25</v>
      </c>
      <c r="V40" s="14">
        <f t="shared" si="33"/>
        <v>0</v>
      </c>
      <c r="W40" s="14">
        <f t="shared" si="33"/>
        <v>7.1428571428571425E-2</v>
      </c>
      <c r="X40" s="14">
        <f t="shared" si="33"/>
        <v>0</v>
      </c>
      <c r="Y40" s="14">
        <f t="shared" si="33"/>
        <v>0</v>
      </c>
      <c r="Z40" s="14">
        <f t="shared" si="33"/>
        <v>0.18181818181818182</v>
      </c>
      <c r="AA40" s="5"/>
      <c r="AP40">
        <v>1</v>
      </c>
      <c r="AS40">
        <v>1</v>
      </c>
    </row>
    <row r="41" spans="1:59">
      <c r="A41" s="16" t="s">
        <v>38</v>
      </c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6"/>
    </row>
    <row r="42" spans="1:59">
      <c r="A42" s="5" t="s">
        <v>39</v>
      </c>
      <c r="B42" s="14">
        <f t="shared" ref="B42:B52" si="34">C42/C$2</f>
        <v>5.8823529411764705E-2</v>
      </c>
      <c r="C42" s="5">
        <f t="shared" ref="C42:C52" si="35">COUNT(AB42:BI42)</f>
        <v>2</v>
      </c>
      <c r="D42" s="5">
        <f t="shared" ref="D42:D52" si="36">COUNTIFS($AB42:$BI42,1,$AB$87:$BI$87,1)</f>
        <v>2</v>
      </c>
      <c r="E42" s="5">
        <f t="shared" ref="E42:E52" si="37">COUNTIFS($AB42:$BI42,1,$AB$88:$BI$88,1)</f>
        <v>2</v>
      </c>
      <c r="F42" s="5">
        <f t="shared" ref="F42:F52" si="38">COUNTIFS($AB42:$BI42,1,$AB$90:$BI$90,1)</f>
        <v>0</v>
      </c>
      <c r="G42" s="5">
        <f t="shared" ref="G42:G52" si="39">COUNTIFS($AB42:$BI42,1,$AB$92:$BI$92,1)</f>
        <v>0</v>
      </c>
      <c r="H42" s="5">
        <f t="shared" ref="H42:H52" si="40">COUNTIFS($AB42:$BI42,1,$AB$94:$BI$94,1)</f>
        <v>1</v>
      </c>
      <c r="I42" s="5">
        <f t="shared" ref="I42:I52" si="41">COUNTIFS($AB42:$BI42,1,$AB$95:$BI$95,1)</f>
        <v>1</v>
      </c>
      <c r="J42" s="5">
        <f t="shared" ref="J42:J52" si="42">COUNTIFS($AB42:$BI42,1,$AB$96:$BI$96,1)</f>
        <v>0</v>
      </c>
      <c r="K42" s="5">
        <f t="shared" ref="K42:K52" si="43">COUNTIFS($AB42:$BI42,1,$AB$97:$BI$97,1)</f>
        <v>0</v>
      </c>
      <c r="L42" s="5">
        <f t="shared" ref="L42:L52" si="44">COUNTIFS($AB42:$BI42,1,$AB$114:$BI$114,1)</f>
        <v>0</v>
      </c>
      <c r="M42" s="5">
        <f t="shared" ref="M42:M52" si="45">COUNTIFS($AB42:$BI42,1,$AB$115:$BI$115,1)</f>
        <v>1</v>
      </c>
      <c r="N42" s="5">
        <f t="shared" ref="N42:N52" si="46">COUNTIFS($AB42:$BI42,1,$AB$116:$BI$116,1)</f>
        <v>0</v>
      </c>
      <c r="P42" s="14">
        <f t="shared" si="33"/>
        <v>0.13333333333333333</v>
      </c>
      <c r="Q42" s="14">
        <f t="shared" si="33"/>
        <v>0.125</v>
      </c>
      <c r="R42" s="14">
        <f t="shared" si="33"/>
        <v>0</v>
      </c>
      <c r="S42" s="14">
        <f t="shared" si="33"/>
        <v>0</v>
      </c>
      <c r="T42" s="14">
        <f t="shared" si="33"/>
        <v>7.6923076923076927E-2</v>
      </c>
      <c r="U42" s="14">
        <f t="shared" si="33"/>
        <v>0.25</v>
      </c>
      <c r="V42" s="14">
        <f t="shared" si="33"/>
        <v>0</v>
      </c>
      <c r="W42" s="14">
        <f t="shared" si="33"/>
        <v>0</v>
      </c>
      <c r="X42" s="14">
        <f t="shared" si="33"/>
        <v>0</v>
      </c>
      <c r="Y42" s="14">
        <f t="shared" si="33"/>
        <v>0.1</v>
      </c>
      <c r="Z42" s="14">
        <f t="shared" si="33"/>
        <v>0</v>
      </c>
      <c r="AA42" s="5"/>
      <c r="AD42">
        <v>1</v>
      </c>
      <c r="AZ42">
        <v>1</v>
      </c>
    </row>
    <row r="43" spans="1:59">
      <c r="A43" s="5" t="s">
        <v>40</v>
      </c>
      <c r="B43" s="14">
        <f t="shared" si="34"/>
        <v>2.9411764705882353E-2</v>
      </c>
      <c r="C43" s="5">
        <f t="shared" si="35"/>
        <v>1</v>
      </c>
      <c r="D43" s="5">
        <f t="shared" si="36"/>
        <v>1</v>
      </c>
      <c r="E43" s="5">
        <f t="shared" si="37"/>
        <v>0</v>
      </c>
      <c r="F43" s="5">
        <f t="shared" si="38"/>
        <v>0</v>
      </c>
      <c r="G43" s="5">
        <f t="shared" si="39"/>
        <v>0</v>
      </c>
      <c r="H43" s="5">
        <f t="shared" si="40"/>
        <v>0</v>
      </c>
      <c r="I43" s="5">
        <f t="shared" si="41"/>
        <v>0</v>
      </c>
      <c r="J43" s="5">
        <f t="shared" si="42"/>
        <v>0</v>
      </c>
      <c r="K43" s="5">
        <f t="shared" si="43"/>
        <v>1</v>
      </c>
      <c r="L43" s="5">
        <f t="shared" si="44"/>
        <v>1</v>
      </c>
      <c r="M43" s="5">
        <f t="shared" si="45"/>
        <v>0</v>
      </c>
      <c r="N43" s="5">
        <f t="shared" si="46"/>
        <v>0</v>
      </c>
      <c r="P43" s="14">
        <f t="shared" si="33"/>
        <v>6.6666666666666666E-2</v>
      </c>
      <c r="Q43" s="14">
        <f t="shared" si="33"/>
        <v>0</v>
      </c>
      <c r="R43" s="14">
        <f t="shared" si="33"/>
        <v>0</v>
      </c>
      <c r="S43" s="14">
        <f t="shared" si="33"/>
        <v>0</v>
      </c>
      <c r="T43" s="14">
        <f t="shared" si="33"/>
        <v>0</v>
      </c>
      <c r="U43" s="14">
        <f t="shared" si="33"/>
        <v>0</v>
      </c>
      <c r="V43" s="14">
        <f t="shared" si="33"/>
        <v>0</v>
      </c>
      <c r="W43" s="14">
        <f t="shared" si="33"/>
        <v>7.1428571428571425E-2</v>
      </c>
      <c r="X43" s="14">
        <f t="shared" si="33"/>
        <v>0.2</v>
      </c>
      <c r="Y43" s="14">
        <f t="shared" si="33"/>
        <v>0</v>
      </c>
      <c r="Z43" s="14">
        <f t="shared" si="33"/>
        <v>0</v>
      </c>
      <c r="AA43" s="5"/>
      <c r="AB43" s="1"/>
      <c r="AC43">
        <v>1</v>
      </c>
    </row>
    <row r="44" spans="1:59">
      <c r="A44" s="5" t="s">
        <v>41</v>
      </c>
      <c r="B44" s="14">
        <f t="shared" si="34"/>
        <v>2.9411764705882353E-2</v>
      </c>
      <c r="C44" s="5">
        <f t="shared" si="35"/>
        <v>1</v>
      </c>
      <c r="D44" s="5">
        <f t="shared" si="36"/>
        <v>0</v>
      </c>
      <c r="E44" s="5">
        <f t="shared" si="37"/>
        <v>1</v>
      </c>
      <c r="F44" s="5">
        <f t="shared" si="38"/>
        <v>0</v>
      </c>
      <c r="G44" s="5">
        <f t="shared" si="39"/>
        <v>0</v>
      </c>
      <c r="H44" s="5">
        <f t="shared" si="40"/>
        <v>1</v>
      </c>
      <c r="I44" s="5">
        <f t="shared" si="41"/>
        <v>0</v>
      </c>
      <c r="J44" s="5">
        <f t="shared" si="42"/>
        <v>0</v>
      </c>
      <c r="K44" s="5">
        <f t="shared" si="43"/>
        <v>0</v>
      </c>
      <c r="L44" s="5">
        <f t="shared" si="44"/>
        <v>0</v>
      </c>
      <c r="M44" s="5">
        <f t="shared" si="45"/>
        <v>0</v>
      </c>
      <c r="N44" s="5">
        <f t="shared" si="46"/>
        <v>1</v>
      </c>
      <c r="P44" s="14">
        <f t="shared" si="33"/>
        <v>0</v>
      </c>
      <c r="Q44" s="14">
        <f t="shared" si="33"/>
        <v>6.25E-2</v>
      </c>
      <c r="R44" s="14">
        <f t="shared" si="33"/>
        <v>0</v>
      </c>
      <c r="S44" s="14">
        <f t="shared" si="33"/>
        <v>0</v>
      </c>
      <c r="T44" s="14">
        <f t="shared" si="33"/>
        <v>7.6923076923076927E-2</v>
      </c>
      <c r="U44" s="14">
        <f t="shared" si="33"/>
        <v>0</v>
      </c>
      <c r="V44" s="14">
        <f t="shared" si="33"/>
        <v>0</v>
      </c>
      <c r="W44" s="14">
        <f t="shared" si="33"/>
        <v>0</v>
      </c>
      <c r="X44" s="14">
        <f t="shared" si="33"/>
        <v>0</v>
      </c>
      <c r="Y44" s="14">
        <f t="shared" si="33"/>
        <v>0</v>
      </c>
      <c r="Z44" s="14">
        <f t="shared" si="33"/>
        <v>9.0909090909090912E-2</v>
      </c>
      <c r="AA44" s="5"/>
      <c r="AB44" s="1"/>
      <c r="AX44">
        <v>1</v>
      </c>
    </row>
    <row r="45" spans="1:59">
      <c r="A45" s="5" t="s">
        <v>42</v>
      </c>
      <c r="B45" s="14">
        <f t="shared" si="34"/>
        <v>5.8823529411764705E-2</v>
      </c>
      <c r="C45" s="5">
        <f t="shared" si="35"/>
        <v>2</v>
      </c>
      <c r="D45" s="5">
        <f t="shared" si="36"/>
        <v>0</v>
      </c>
      <c r="E45" s="5">
        <f t="shared" si="37"/>
        <v>0</v>
      </c>
      <c r="F45" s="5">
        <f t="shared" si="38"/>
        <v>0</v>
      </c>
      <c r="G45" s="5">
        <f t="shared" si="39"/>
        <v>1</v>
      </c>
      <c r="H45" s="5">
        <f t="shared" si="40"/>
        <v>0</v>
      </c>
      <c r="I45" s="5">
        <f t="shared" si="41"/>
        <v>0</v>
      </c>
      <c r="J45" s="5">
        <f t="shared" si="42"/>
        <v>0</v>
      </c>
      <c r="K45" s="5">
        <f t="shared" si="43"/>
        <v>1</v>
      </c>
      <c r="L45" s="5">
        <f t="shared" si="44"/>
        <v>0</v>
      </c>
      <c r="M45" s="5">
        <f t="shared" si="45"/>
        <v>0</v>
      </c>
      <c r="N45" s="5">
        <f t="shared" si="46"/>
        <v>0</v>
      </c>
      <c r="P45" s="14">
        <f t="shared" ref="P45:Z52" si="47">D45/D$2</f>
        <v>0</v>
      </c>
      <c r="Q45" s="14">
        <f t="shared" si="47"/>
        <v>0</v>
      </c>
      <c r="R45" s="14">
        <f t="shared" si="47"/>
        <v>0</v>
      </c>
      <c r="S45" s="14">
        <f t="shared" si="47"/>
        <v>0.33333333333333331</v>
      </c>
      <c r="T45" s="14">
        <f t="shared" si="47"/>
        <v>0</v>
      </c>
      <c r="U45" s="14">
        <f t="shared" si="47"/>
        <v>0</v>
      </c>
      <c r="V45" s="14">
        <f t="shared" si="47"/>
        <v>0</v>
      </c>
      <c r="W45" s="14">
        <f t="shared" si="47"/>
        <v>7.1428571428571425E-2</v>
      </c>
      <c r="X45" s="14">
        <f t="shared" si="47"/>
        <v>0</v>
      </c>
      <c r="Y45" s="14">
        <f t="shared" si="47"/>
        <v>0</v>
      </c>
      <c r="Z45" s="14">
        <f t="shared" si="47"/>
        <v>0</v>
      </c>
      <c r="AA45" s="5"/>
      <c r="AB45" s="1"/>
      <c r="AG45">
        <v>1</v>
      </c>
      <c r="BF45">
        <v>1</v>
      </c>
    </row>
    <row r="46" spans="1:59">
      <c r="A46" s="5" t="s">
        <v>43</v>
      </c>
      <c r="B46" s="14">
        <f t="shared" si="34"/>
        <v>0.17647058823529413</v>
      </c>
      <c r="C46" s="5">
        <f t="shared" si="35"/>
        <v>6</v>
      </c>
      <c r="D46" s="5">
        <f t="shared" si="36"/>
        <v>3</v>
      </c>
      <c r="E46" s="5">
        <f t="shared" si="37"/>
        <v>2</v>
      </c>
      <c r="F46" s="5">
        <f t="shared" si="38"/>
        <v>1</v>
      </c>
      <c r="G46" s="5">
        <f t="shared" si="39"/>
        <v>1</v>
      </c>
      <c r="H46" s="5">
        <f t="shared" si="40"/>
        <v>1</v>
      </c>
      <c r="I46" s="5">
        <f t="shared" si="41"/>
        <v>1</v>
      </c>
      <c r="J46" s="5">
        <f t="shared" si="42"/>
        <v>0</v>
      </c>
      <c r="K46" s="5">
        <f t="shared" si="43"/>
        <v>4</v>
      </c>
      <c r="L46" s="5">
        <f t="shared" si="44"/>
        <v>1</v>
      </c>
      <c r="M46" s="5">
        <f t="shared" si="45"/>
        <v>1</v>
      </c>
      <c r="N46" s="5">
        <f t="shared" si="46"/>
        <v>1</v>
      </c>
      <c r="P46" s="14">
        <f t="shared" si="47"/>
        <v>0.2</v>
      </c>
      <c r="Q46" s="14">
        <f t="shared" si="47"/>
        <v>0.125</v>
      </c>
      <c r="R46" s="14">
        <f t="shared" si="47"/>
        <v>0.2</v>
      </c>
      <c r="S46" s="14">
        <f t="shared" si="47"/>
        <v>0.33333333333333331</v>
      </c>
      <c r="T46" s="14">
        <f t="shared" si="47"/>
        <v>7.6923076923076927E-2</v>
      </c>
      <c r="U46" s="14">
        <f t="shared" si="47"/>
        <v>0.25</v>
      </c>
      <c r="V46" s="14">
        <f t="shared" si="47"/>
        <v>0</v>
      </c>
      <c r="W46" s="14">
        <f t="shared" si="47"/>
        <v>0.2857142857142857</v>
      </c>
      <c r="X46" s="14">
        <f t="shared" si="47"/>
        <v>0.2</v>
      </c>
      <c r="Y46" s="14">
        <f t="shared" si="47"/>
        <v>0.1</v>
      </c>
      <c r="Z46" s="14">
        <f t="shared" si="47"/>
        <v>9.0909090909090912E-2</v>
      </c>
      <c r="AA46" s="5"/>
      <c r="AB46" s="1"/>
      <c r="AG46">
        <v>1</v>
      </c>
      <c r="AN46">
        <v>1</v>
      </c>
      <c r="AO46">
        <v>1</v>
      </c>
      <c r="AV46">
        <v>1</v>
      </c>
      <c r="AZ46">
        <v>1</v>
      </c>
      <c r="BD46">
        <v>1</v>
      </c>
    </row>
    <row r="47" spans="1:59">
      <c r="A47" s="5" t="s">
        <v>44</v>
      </c>
      <c r="B47" s="14">
        <f t="shared" si="34"/>
        <v>2.9411764705882353E-2</v>
      </c>
      <c r="C47" s="5">
        <f t="shared" si="35"/>
        <v>1</v>
      </c>
      <c r="D47" s="5">
        <f t="shared" si="36"/>
        <v>0</v>
      </c>
      <c r="E47" s="5">
        <f t="shared" si="37"/>
        <v>0</v>
      </c>
      <c r="F47" s="5">
        <f t="shared" si="38"/>
        <v>0</v>
      </c>
      <c r="G47" s="5">
        <f t="shared" si="39"/>
        <v>1</v>
      </c>
      <c r="H47" s="5">
        <f t="shared" si="40"/>
        <v>0</v>
      </c>
      <c r="I47" s="5">
        <f t="shared" si="41"/>
        <v>0</v>
      </c>
      <c r="J47" s="5">
        <f t="shared" si="42"/>
        <v>0</v>
      </c>
      <c r="K47" s="5">
        <f t="shared" si="43"/>
        <v>1</v>
      </c>
      <c r="L47" s="5">
        <f t="shared" si="44"/>
        <v>0</v>
      </c>
      <c r="M47" s="5">
        <f t="shared" si="45"/>
        <v>0</v>
      </c>
      <c r="N47" s="5">
        <f t="shared" si="46"/>
        <v>0</v>
      </c>
      <c r="P47" s="14">
        <f t="shared" si="47"/>
        <v>0</v>
      </c>
      <c r="Q47" s="14">
        <f t="shared" si="47"/>
        <v>0</v>
      </c>
      <c r="R47" s="14">
        <f t="shared" si="47"/>
        <v>0</v>
      </c>
      <c r="S47" s="14">
        <f t="shared" si="47"/>
        <v>0.33333333333333331</v>
      </c>
      <c r="T47" s="14">
        <f t="shared" si="47"/>
        <v>0</v>
      </c>
      <c r="U47" s="14">
        <f t="shared" si="47"/>
        <v>0</v>
      </c>
      <c r="V47" s="14">
        <f t="shared" si="47"/>
        <v>0</v>
      </c>
      <c r="W47" s="14">
        <f t="shared" si="47"/>
        <v>7.1428571428571425E-2</v>
      </c>
      <c r="X47" s="14">
        <f t="shared" si="47"/>
        <v>0</v>
      </c>
      <c r="Y47" s="14">
        <f t="shared" si="47"/>
        <v>0</v>
      </c>
      <c r="Z47" s="14">
        <f t="shared" si="47"/>
        <v>0</v>
      </c>
      <c r="AA47" s="5"/>
      <c r="AB47" s="1"/>
      <c r="AG47">
        <v>1</v>
      </c>
    </row>
    <row r="48" spans="1:59">
      <c r="A48" s="5" t="s">
        <v>45</v>
      </c>
      <c r="B48" s="14">
        <f t="shared" si="34"/>
        <v>5.8823529411764705E-2</v>
      </c>
      <c r="C48" s="5">
        <f t="shared" si="35"/>
        <v>2</v>
      </c>
      <c r="D48" s="5">
        <f t="shared" si="36"/>
        <v>1</v>
      </c>
      <c r="E48" s="5">
        <f t="shared" si="37"/>
        <v>1</v>
      </c>
      <c r="F48" s="5">
        <f t="shared" si="38"/>
        <v>0</v>
      </c>
      <c r="G48" s="5">
        <f t="shared" si="39"/>
        <v>0</v>
      </c>
      <c r="H48" s="5">
        <f t="shared" si="40"/>
        <v>0</v>
      </c>
      <c r="I48" s="5">
        <f t="shared" si="41"/>
        <v>1</v>
      </c>
      <c r="J48" s="5">
        <f t="shared" si="42"/>
        <v>0</v>
      </c>
      <c r="K48" s="5">
        <f t="shared" si="43"/>
        <v>1</v>
      </c>
      <c r="L48" s="5">
        <f t="shared" si="44"/>
        <v>0</v>
      </c>
      <c r="M48" s="5">
        <f t="shared" si="45"/>
        <v>1</v>
      </c>
      <c r="N48" s="5">
        <f t="shared" si="46"/>
        <v>0</v>
      </c>
      <c r="P48" s="14">
        <f t="shared" si="47"/>
        <v>6.6666666666666666E-2</v>
      </c>
      <c r="Q48" s="14">
        <f t="shared" si="47"/>
        <v>6.25E-2</v>
      </c>
      <c r="R48" s="14">
        <f t="shared" si="47"/>
        <v>0</v>
      </c>
      <c r="S48" s="14">
        <f t="shared" si="47"/>
        <v>0</v>
      </c>
      <c r="T48" s="14">
        <f t="shared" si="47"/>
        <v>0</v>
      </c>
      <c r="U48" s="14">
        <f t="shared" si="47"/>
        <v>0.25</v>
      </c>
      <c r="V48" s="14">
        <f t="shared" si="47"/>
        <v>0</v>
      </c>
      <c r="W48" s="14">
        <f t="shared" si="47"/>
        <v>7.1428571428571425E-2</v>
      </c>
      <c r="X48" s="14">
        <f t="shared" si="47"/>
        <v>0</v>
      </c>
      <c r="Y48" s="14">
        <f t="shared" si="47"/>
        <v>0.1</v>
      </c>
      <c r="Z48" s="14">
        <f t="shared" si="47"/>
        <v>0</v>
      </c>
      <c r="AA48" s="5"/>
      <c r="AB48" s="1"/>
      <c r="AN48">
        <v>1</v>
      </c>
      <c r="AV48">
        <v>1</v>
      </c>
    </row>
    <row r="49" spans="1:61">
      <c r="A49" s="5" t="s">
        <v>46</v>
      </c>
      <c r="B49" s="14">
        <f t="shared" si="34"/>
        <v>5.8823529411764705E-2</v>
      </c>
      <c r="C49" s="5">
        <f t="shared" si="35"/>
        <v>2</v>
      </c>
      <c r="D49" s="5">
        <f t="shared" si="36"/>
        <v>1</v>
      </c>
      <c r="E49" s="5">
        <f t="shared" si="37"/>
        <v>1</v>
      </c>
      <c r="F49" s="5">
        <f t="shared" si="38"/>
        <v>0</v>
      </c>
      <c r="G49" s="5">
        <f t="shared" si="39"/>
        <v>1</v>
      </c>
      <c r="H49" s="5">
        <f t="shared" si="40"/>
        <v>1</v>
      </c>
      <c r="I49" s="5">
        <f t="shared" si="41"/>
        <v>0</v>
      </c>
      <c r="J49" s="5">
        <f t="shared" si="42"/>
        <v>0</v>
      </c>
      <c r="K49" s="5">
        <f t="shared" si="43"/>
        <v>1</v>
      </c>
      <c r="L49" s="5">
        <f t="shared" si="44"/>
        <v>0</v>
      </c>
      <c r="M49" s="5">
        <f t="shared" si="45"/>
        <v>0</v>
      </c>
      <c r="N49" s="5">
        <f t="shared" si="46"/>
        <v>1</v>
      </c>
      <c r="P49" s="14">
        <f t="shared" si="47"/>
        <v>6.6666666666666666E-2</v>
      </c>
      <c r="Q49" s="14">
        <f t="shared" si="47"/>
        <v>6.25E-2</v>
      </c>
      <c r="R49" s="14">
        <f t="shared" si="47"/>
        <v>0</v>
      </c>
      <c r="S49" s="14">
        <f t="shared" si="47"/>
        <v>0.33333333333333331</v>
      </c>
      <c r="T49" s="14">
        <f t="shared" si="47"/>
        <v>7.6923076923076927E-2</v>
      </c>
      <c r="U49" s="14">
        <f t="shared" si="47"/>
        <v>0</v>
      </c>
      <c r="V49" s="14">
        <f t="shared" si="47"/>
        <v>0</v>
      </c>
      <c r="W49" s="14">
        <f t="shared" si="47"/>
        <v>7.1428571428571425E-2</v>
      </c>
      <c r="X49" s="14">
        <f t="shared" si="47"/>
        <v>0</v>
      </c>
      <c r="Y49" s="14">
        <f t="shared" si="47"/>
        <v>0</v>
      </c>
      <c r="Z49" s="14">
        <f t="shared" si="47"/>
        <v>9.0909090909090912E-2</v>
      </c>
      <c r="AA49" s="5"/>
      <c r="AB49">
        <v>1</v>
      </c>
      <c r="AG49">
        <v>1</v>
      </c>
    </row>
    <row r="50" spans="1:61">
      <c r="A50" s="5" t="s">
        <v>47</v>
      </c>
      <c r="B50" s="14">
        <f t="shared" si="34"/>
        <v>0.41176470588235292</v>
      </c>
      <c r="C50" s="5">
        <f t="shared" si="35"/>
        <v>14</v>
      </c>
      <c r="D50" s="5">
        <f t="shared" si="36"/>
        <v>8</v>
      </c>
      <c r="E50" s="5">
        <f t="shared" si="37"/>
        <v>8</v>
      </c>
      <c r="F50" s="5">
        <f t="shared" si="38"/>
        <v>1</v>
      </c>
      <c r="G50" s="5">
        <f t="shared" si="39"/>
        <v>0</v>
      </c>
      <c r="H50" s="5">
        <f t="shared" si="40"/>
        <v>7</v>
      </c>
      <c r="I50" s="5">
        <f t="shared" si="41"/>
        <v>1</v>
      </c>
      <c r="J50" s="5">
        <f t="shared" si="42"/>
        <v>1</v>
      </c>
      <c r="K50" s="5">
        <f t="shared" si="43"/>
        <v>5</v>
      </c>
      <c r="L50" s="5">
        <f t="shared" si="44"/>
        <v>0</v>
      </c>
      <c r="M50" s="5">
        <f t="shared" si="45"/>
        <v>6</v>
      </c>
      <c r="N50" s="5">
        <f t="shared" si="46"/>
        <v>5</v>
      </c>
      <c r="P50" s="14">
        <f t="shared" si="47"/>
        <v>0.53333333333333333</v>
      </c>
      <c r="Q50" s="14">
        <f t="shared" si="47"/>
        <v>0.5</v>
      </c>
      <c r="R50" s="14">
        <f t="shared" si="47"/>
        <v>0.2</v>
      </c>
      <c r="S50" s="14">
        <f t="shared" si="47"/>
        <v>0</v>
      </c>
      <c r="T50" s="14">
        <f t="shared" si="47"/>
        <v>0.53846153846153844</v>
      </c>
      <c r="U50" s="14">
        <f t="shared" si="47"/>
        <v>0.25</v>
      </c>
      <c r="V50" s="14">
        <f t="shared" si="47"/>
        <v>0.5</v>
      </c>
      <c r="W50" s="14">
        <f t="shared" si="47"/>
        <v>0.35714285714285715</v>
      </c>
      <c r="X50" s="14">
        <f t="shared" si="47"/>
        <v>0</v>
      </c>
      <c r="Y50" s="14">
        <f t="shared" si="47"/>
        <v>0.6</v>
      </c>
      <c r="Z50" s="14">
        <f t="shared" si="47"/>
        <v>0.45454545454545453</v>
      </c>
      <c r="AA50" s="5"/>
      <c r="AB50" s="1"/>
      <c r="AE50">
        <v>1</v>
      </c>
      <c r="AH50">
        <v>1</v>
      </c>
      <c r="AI50">
        <v>1</v>
      </c>
      <c r="AJ50">
        <v>1</v>
      </c>
      <c r="AL50">
        <v>1</v>
      </c>
      <c r="AM50">
        <v>1</v>
      </c>
      <c r="AQ50">
        <v>1</v>
      </c>
      <c r="AR50">
        <v>1</v>
      </c>
      <c r="AT50">
        <v>1</v>
      </c>
      <c r="AU50">
        <v>1</v>
      </c>
      <c r="AW50">
        <v>1</v>
      </c>
      <c r="AY50">
        <v>1</v>
      </c>
      <c r="BC50">
        <v>1</v>
      </c>
      <c r="BI50">
        <v>1</v>
      </c>
    </row>
    <row r="51" spans="1:61">
      <c r="A51" s="5" t="s">
        <v>48</v>
      </c>
      <c r="B51" s="14">
        <f t="shared" si="34"/>
        <v>2.9411764705882353E-2</v>
      </c>
      <c r="C51" s="5">
        <f t="shared" si="35"/>
        <v>1</v>
      </c>
      <c r="D51" s="5">
        <f t="shared" si="36"/>
        <v>0</v>
      </c>
      <c r="E51" s="5">
        <f t="shared" si="37"/>
        <v>0</v>
      </c>
      <c r="F51" s="5">
        <f t="shared" si="38"/>
        <v>0</v>
      </c>
      <c r="G51" s="5">
        <f t="shared" si="39"/>
        <v>1</v>
      </c>
      <c r="H51" s="5">
        <f t="shared" si="40"/>
        <v>0</v>
      </c>
      <c r="I51" s="5">
        <f t="shared" si="41"/>
        <v>0</v>
      </c>
      <c r="J51" s="5">
        <f t="shared" si="42"/>
        <v>0</v>
      </c>
      <c r="K51" s="5">
        <f t="shared" si="43"/>
        <v>1</v>
      </c>
      <c r="L51" s="5">
        <f t="shared" si="44"/>
        <v>0</v>
      </c>
      <c r="M51" s="5">
        <f t="shared" si="45"/>
        <v>0</v>
      </c>
      <c r="N51" s="5">
        <f t="shared" si="46"/>
        <v>0</v>
      </c>
      <c r="P51" s="14">
        <f t="shared" si="47"/>
        <v>0</v>
      </c>
      <c r="Q51" s="14">
        <f t="shared" si="47"/>
        <v>0</v>
      </c>
      <c r="R51" s="14">
        <f t="shared" si="47"/>
        <v>0</v>
      </c>
      <c r="S51" s="14">
        <f t="shared" si="47"/>
        <v>0.33333333333333331</v>
      </c>
      <c r="T51" s="14">
        <f t="shared" si="47"/>
        <v>0</v>
      </c>
      <c r="U51" s="14">
        <f t="shared" si="47"/>
        <v>0</v>
      </c>
      <c r="V51" s="14">
        <f t="shared" si="47"/>
        <v>0</v>
      </c>
      <c r="W51" s="14">
        <f t="shared" si="47"/>
        <v>7.1428571428571425E-2</v>
      </c>
      <c r="X51" s="14">
        <f t="shared" si="47"/>
        <v>0</v>
      </c>
      <c r="Y51" s="14">
        <f t="shared" si="47"/>
        <v>0</v>
      </c>
      <c r="Z51" s="14">
        <f t="shared" si="47"/>
        <v>0</v>
      </c>
      <c r="AA51" s="5"/>
      <c r="AB51" s="2"/>
      <c r="AF51">
        <v>1</v>
      </c>
    </row>
    <row r="52" spans="1:61">
      <c r="A52" s="5" t="s">
        <v>27</v>
      </c>
      <c r="B52" s="14">
        <f t="shared" si="34"/>
        <v>0.23529411764705882</v>
      </c>
      <c r="C52" s="5">
        <f t="shared" si="35"/>
        <v>8</v>
      </c>
      <c r="D52" s="5">
        <f t="shared" si="36"/>
        <v>1</v>
      </c>
      <c r="E52" s="5">
        <f t="shared" si="37"/>
        <v>2</v>
      </c>
      <c r="F52" s="5">
        <f t="shared" si="38"/>
        <v>3</v>
      </c>
      <c r="G52" s="5">
        <f t="shared" si="39"/>
        <v>1</v>
      </c>
      <c r="H52" s="5">
        <f t="shared" si="40"/>
        <v>3</v>
      </c>
      <c r="I52" s="5">
        <f t="shared" si="41"/>
        <v>1</v>
      </c>
      <c r="J52" s="5">
        <f t="shared" si="42"/>
        <v>1</v>
      </c>
      <c r="K52" s="5">
        <f t="shared" si="43"/>
        <v>2</v>
      </c>
      <c r="L52" s="5">
        <f t="shared" si="44"/>
        <v>3</v>
      </c>
      <c r="M52" s="5">
        <f t="shared" si="45"/>
        <v>2</v>
      </c>
      <c r="N52" s="5">
        <f t="shared" si="46"/>
        <v>2</v>
      </c>
      <c r="P52" s="14">
        <f t="shared" si="47"/>
        <v>6.6666666666666666E-2</v>
      </c>
      <c r="Q52" s="14">
        <f t="shared" si="47"/>
        <v>0.125</v>
      </c>
      <c r="R52" s="14">
        <f t="shared" si="47"/>
        <v>0.6</v>
      </c>
      <c r="S52" s="14">
        <f t="shared" si="47"/>
        <v>0.33333333333333331</v>
      </c>
      <c r="T52" s="14">
        <f t="shared" si="47"/>
        <v>0.23076923076923078</v>
      </c>
      <c r="U52" s="14">
        <f t="shared" si="47"/>
        <v>0.25</v>
      </c>
      <c r="V52" s="14">
        <f t="shared" si="47"/>
        <v>0.5</v>
      </c>
      <c r="W52" s="14">
        <f t="shared" si="47"/>
        <v>0.14285714285714285</v>
      </c>
      <c r="X52" s="14">
        <f t="shared" si="47"/>
        <v>0.6</v>
      </c>
      <c r="Y52" s="14">
        <f t="shared" si="47"/>
        <v>0.2</v>
      </c>
      <c r="Z52" s="14">
        <f t="shared" si="47"/>
        <v>0.18181818181818182</v>
      </c>
      <c r="AA52" s="5"/>
      <c r="AK52">
        <v>1</v>
      </c>
      <c r="AS52">
        <v>1</v>
      </c>
      <c r="BA52">
        <v>1</v>
      </c>
      <c r="BB52">
        <v>1</v>
      </c>
      <c r="BE52">
        <v>1</v>
      </c>
      <c r="BF52">
        <v>1</v>
      </c>
      <c r="BG52">
        <v>1</v>
      </c>
      <c r="BH52">
        <v>1</v>
      </c>
    </row>
    <row r="53" spans="1:61">
      <c r="A53" s="16" t="s">
        <v>49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61">
      <c r="A54" s="3" t="s">
        <v>51</v>
      </c>
      <c r="B54" s="14">
        <f t="shared" ref="B54:B63" si="48">C54/C$2</f>
        <v>0.3235294117647059</v>
      </c>
      <c r="C54" s="5">
        <f t="shared" ref="C54:C63" si="49">COUNT(AB54:BI54)</f>
        <v>11</v>
      </c>
      <c r="D54" s="5">
        <f t="shared" ref="D54:D63" si="50">COUNTIFS($AB54:$BI54,1,$AB$87:$BI$87,1)</f>
        <v>8</v>
      </c>
      <c r="E54" s="5">
        <f t="shared" ref="E54:E63" si="51">COUNTIFS($AB54:$BI54,1,$AB$88:$BI$88,1)</f>
        <v>5</v>
      </c>
      <c r="F54" s="5">
        <f t="shared" ref="F54:F63" si="52">COUNTIFS($AB54:$BI54,1,$AB$90:$BI$90,1)</f>
        <v>0</v>
      </c>
      <c r="G54" s="5">
        <f t="shared" ref="G54:G63" si="53">COUNTIFS($AB54:$BI54,1,$AB$92:$BI$92,1)</f>
        <v>0</v>
      </c>
      <c r="H54" s="5">
        <f t="shared" ref="H54:H63" si="54">COUNTIFS($AB54:$BI54,1,$AB$94:$BI$94,1)</f>
        <v>4</v>
      </c>
      <c r="I54" s="5">
        <f t="shared" ref="I54:I63" si="55">COUNTIFS($AB54:$BI54,1,$AB$95:$BI$95,1)</f>
        <v>0</v>
      </c>
      <c r="J54" s="5">
        <f t="shared" ref="J54:J63" si="56">COUNTIFS($AB54:$BI54,1,$AB$96:$BI$96,1)</f>
        <v>1</v>
      </c>
      <c r="K54" s="5">
        <f t="shared" ref="K54:K63" si="57">COUNTIFS($AB54:$BI54,1,$AB$97:$BI$97,1)</f>
        <v>6</v>
      </c>
      <c r="L54" s="5">
        <f t="shared" ref="L54:L63" si="58">COUNTIFS($AB54:$BI54,1,$AB$114:$BI$114,1)</f>
        <v>1</v>
      </c>
      <c r="M54" s="5">
        <f t="shared" ref="M54:M63" si="59">COUNTIFS($AB54:$BI54,1,$AB$115:$BI$115,1)</f>
        <v>2</v>
      </c>
      <c r="N54" s="5">
        <f t="shared" ref="N54:N63" si="60">COUNTIFS($AB54:$BI54,1,$AB$116:$BI$116,1)</f>
        <v>5</v>
      </c>
      <c r="P54" s="14">
        <f t="shared" ref="P54:Z63" si="61">D54/D$2</f>
        <v>0.53333333333333333</v>
      </c>
      <c r="Q54" s="14">
        <f t="shared" si="61"/>
        <v>0.3125</v>
      </c>
      <c r="R54" s="14">
        <f t="shared" si="61"/>
        <v>0</v>
      </c>
      <c r="S54" s="14">
        <f t="shared" si="61"/>
        <v>0</v>
      </c>
      <c r="T54" s="14">
        <f t="shared" si="61"/>
        <v>0.30769230769230771</v>
      </c>
      <c r="U54" s="14">
        <f t="shared" si="61"/>
        <v>0</v>
      </c>
      <c r="V54" s="14">
        <f t="shared" si="61"/>
        <v>0.5</v>
      </c>
      <c r="W54" s="14">
        <f t="shared" si="61"/>
        <v>0.42857142857142855</v>
      </c>
      <c r="X54" s="14">
        <f t="shared" si="61"/>
        <v>0.2</v>
      </c>
      <c r="Y54" s="14">
        <f t="shared" si="61"/>
        <v>0.2</v>
      </c>
      <c r="Z54" s="14">
        <f t="shared" si="61"/>
        <v>0.45454545454545453</v>
      </c>
      <c r="AA54" s="5"/>
      <c r="AC54">
        <v>1</v>
      </c>
      <c r="AE54">
        <v>1</v>
      </c>
      <c r="AH54">
        <v>1</v>
      </c>
      <c r="AI54">
        <v>1</v>
      </c>
      <c r="AN54">
        <v>1</v>
      </c>
      <c r="AT54">
        <v>1</v>
      </c>
      <c r="AU54">
        <v>1</v>
      </c>
      <c r="AW54">
        <v>1</v>
      </c>
      <c r="AX54">
        <v>1</v>
      </c>
      <c r="BG54">
        <v>1</v>
      </c>
      <c r="BI54">
        <v>1</v>
      </c>
    </row>
    <row r="55" spans="1:61">
      <c r="A55" s="3" t="s">
        <v>52</v>
      </c>
      <c r="B55" s="14">
        <f t="shared" si="48"/>
        <v>2.9411764705882353E-2</v>
      </c>
      <c r="C55" s="5">
        <f t="shared" si="49"/>
        <v>1</v>
      </c>
      <c r="D55" s="5">
        <f t="shared" si="50"/>
        <v>1</v>
      </c>
      <c r="E55" s="5">
        <f t="shared" si="51"/>
        <v>0</v>
      </c>
      <c r="F55" s="5">
        <f t="shared" si="52"/>
        <v>0</v>
      </c>
      <c r="G55" s="5">
        <f t="shared" si="53"/>
        <v>0</v>
      </c>
      <c r="H55" s="5">
        <f t="shared" si="54"/>
        <v>0</v>
      </c>
      <c r="I55" s="5">
        <f t="shared" si="55"/>
        <v>0</v>
      </c>
      <c r="J55" s="5">
        <f t="shared" si="56"/>
        <v>1</v>
      </c>
      <c r="K55" s="5">
        <f t="shared" si="57"/>
        <v>0</v>
      </c>
      <c r="L55" s="5">
        <f t="shared" si="58"/>
        <v>0</v>
      </c>
      <c r="M55" s="5">
        <f t="shared" si="59"/>
        <v>1</v>
      </c>
      <c r="N55" s="5">
        <f t="shared" si="60"/>
        <v>0</v>
      </c>
      <c r="P55" s="14">
        <f t="shared" si="61"/>
        <v>6.6666666666666666E-2</v>
      </c>
      <c r="Q55" s="14">
        <f t="shared" si="61"/>
        <v>0</v>
      </c>
      <c r="R55" s="14">
        <f t="shared" si="61"/>
        <v>0</v>
      </c>
      <c r="S55" s="14">
        <f t="shared" si="61"/>
        <v>0</v>
      </c>
      <c r="T55" s="14">
        <f t="shared" si="61"/>
        <v>0</v>
      </c>
      <c r="U55" s="14">
        <f t="shared" si="61"/>
        <v>0</v>
      </c>
      <c r="V55" s="14">
        <f t="shared" si="61"/>
        <v>0.5</v>
      </c>
      <c r="W55" s="14">
        <f t="shared" si="61"/>
        <v>0</v>
      </c>
      <c r="X55" s="14">
        <f t="shared" si="61"/>
        <v>0</v>
      </c>
      <c r="Y55" s="14">
        <f t="shared" si="61"/>
        <v>0.1</v>
      </c>
      <c r="Z55" s="14">
        <f t="shared" si="61"/>
        <v>0</v>
      </c>
      <c r="AA55" s="5"/>
      <c r="BI55">
        <v>1</v>
      </c>
    </row>
    <row r="56" spans="1:61">
      <c r="A56" s="3" t="s">
        <v>53</v>
      </c>
      <c r="B56" s="14">
        <f t="shared" si="48"/>
        <v>8.8235294117647065E-2</v>
      </c>
      <c r="C56" s="5">
        <f t="shared" si="49"/>
        <v>3</v>
      </c>
      <c r="D56" s="5">
        <f t="shared" si="50"/>
        <v>1</v>
      </c>
      <c r="E56" s="5">
        <f t="shared" si="51"/>
        <v>2</v>
      </c>
      <c r="F56" s="5">
        <f t="shared" si="52"/>
        <v>1</v>
      </c>
      <c r="G56" s="5">
        <f t="shared" si="53"/>
        <v>0</v>
      </c>
      <c r="H56" s="5">
        <f t="shared" si="54"/>
        <v>1</v>
      </c>
      <c r="I56" s="5">
        <f t="shared" si="55"/>
        <v>1</v>
      </c>
      <c r="J56" s="5">
        <f t="shared" si="56"/>
        <v>0</v>
      </c>
      <c r="K56" s="5">
        <f t="shared" si="57"/>
        <v>1</v>
      </c>
      <c r="L56" s="5">
        <f t="shared" si="58"/>
        <v>1</v>
      </c>
      <c r="M56" s="5">
        <f t="shared" si="59"/>
        <v>1</v>
      </c>
      <c r="N56" s="5">
        <f t="shared" si="60"/>
        <v>0</v>
      </c>
      <c r="P56" s="14">
        <f t="shared" si="61"/>
        <v>6.6666666666666666E-2</v>
      </c>
      <c r="Q56" s="14">
        <f t="shared" si="61"/>
        <v>0.125</v>
      </c>
      <c r="R56" s="14">
        <f t="shared" si="61"/>
        <v>0.2</v>
      </c>
      <c r="S56" s="14">
        <f t="shared" si="61"/>
        <v>0</v>
      </c>
      <c r="T56" s="14">
        <f t="shared" si="61"/>
        <v>7.6923076923076927E-2</v>
      </c>
      <c r="U56" s="14">
        <f t="shared" si="61"/>
        <v>0.25</v>
      </c>
      <c r="V56" s="14">
        <f t="shared" si="61"/>
        <v>0</v>
      </c>
      <c r="W56" s="14">
        <f t="shared" si="61"/>
        <v>7.1428571428571425E-2</v>
      </c>
      <c r="X56" s="14">
        <f t="shared" si="61"/>
        <v>0.2</v>
      </c>
      <c r="Y56" s="14">
        <f t="shared" si="61"/>
        <v>0.1</v>
      </c>
      <c r="Z56" s="14">
        <f t="shared" si="61"/>
        <v>0</v>
      </c>
      <c r="AA56" s="5"/>
      <c r="AV56">
        <v>1</v>
      </c>
      <c r="AZ56">
        <v>1</v>
      </c>
      <c r="BD56">
        <v>1</v>
      </c>
    </row>
    <row r="57" spans="1:61">
      <c r="A57" s="3" t="s">
        <v>54</v>
      </c>
      <c r="B57" s="14">
        <f t="shared" si="48"/>
        <v>5.8823529411764705E-2</v>
      </c>
      <c r="C57" s="5">
        <f t="shared" si="49"/>
        <v>2</v>
      </c>
      <c r="D57" s="5">
        <f t="shared" si="50"/>
        <v>1</v>
      </c>
      <c r="E57" s="5">
        <f t="shared" si="51"/>
        <v>0</v>
      </c>
      <c r="F57" s="5">
        <f t="shared" si="52"/>
        <v>0</v>
      </c>
      <c r="G57" s="5">
        <f t="shared" si="53"/>
        <v>1</v>
      </c>
      <c r="H57" s="5">
        <f t="shared" si="54"/>
        <v>1</v>
      </c>
      <c r="I57" s="5">
        <f t="shared" si="55"/>
        <v>0</v>
      </c>
      <c r="J57" s="5">
        <f t="shared" si="56"/>
        <v>1</v>
      </c>
      <c r="K57" s="5">
        <f t="shared" si="57"/>
        <v>0</v>
      </c>
      <c r="L57" s="5">
        <f t="shared" si="58"/>
        <v>1</v>
      </c>
      <c r="M57" s="5">
        <f t="shared" si="59"/>
        <v>1</v>
      </c>
      <c r="N57" s="5">
        <f t="shared" si="60"/>
        <v>0</v>
      </c>
      <c r="P57" s="14">
        <f t="shared" si="61"/>
        <v>6.6666666666666666E-2</v>
      </c>
      <c r="Q57" s="14">
        <f t="shared" si="61"/>
        <v>0</v>
      </c>
      <c r="R57" s="14">
        <f t="shared" si="61"/>
        <v>0</v>
      </c>
      <c r="S57" s="14">
        <f t="shared" si="61"/>
        <v>0.33333333333333331</v>
      </c>
      <c r="T57" s="14">
        <f t="shared" si="61"/>
        <v>7.6923076923076927E-2</v>
      </c>
      <c r="U57" s="14">
        <f t="shared" si="61"/>
        <v>0</v>
      </c>
      <c r="V57" s="14">
        <f t="shared" si="61"/>
        <v>0.5</v>
      </c>
      <c r="W57" s="14">
        <f t="shared" si="61"/>
        <v>0</v>
      </c>
      <c r="X57" s="14">
        <f t="shared" si="61"/>
        <v>0.2</v>
      </c>
      <c r="Y57" s="14">
        <f t="shared" si="61"/>
        <v>0.1</v>
      </c>
      <c r="Z57" s="14">
        <f t="shared" si="61"/>
        <v>0</v>
      </c>
      <c r="AA57" s="5"/>
      <c r="BE57">
        <v>1</v>
      </c>
      <c r="BI57">
        <v>1</v>
      </c>
    </row>
    <row r="58" spans="1:61">
      <c r="A58" s="3" t="s">
        <v>55</v>
      </c>
      <c r="B58" s="14">
        <f t="shared" si="48"/>
        <v>8.8235294117647065E-2</v>
      </c>
      <c r="C58" s="5">
        <f t="shared" si="49"/>
        <v>3</v>
      </c>
      <c r="D58" s="5">
        <f t="shared" si="50"/>
        <v>1</v>
      </c>
      <c r="E58" s="5">
        <f t="shared" si="51"/>
        <v>1</v>
      </c>
      <c r="F58" s="5">
        <f t="shared" si="52"/>
        <v>1</v>
      </c>
      <c r="G58" s="5">
        <f t="shared" si="53"/>
        <v>0</v>
      </c>
      <c r="H58" s="5">
        <f t="shared" si="54"/>
        <v>1</v>
      </c>
      <c r="I58" s="5">
        <f t="shared" si="55"/>
        <v>0</v>
      </c>
      <c r="J58" s="5">
        <f t="shared" si="56"/>
        <v>1</v>
      </c>
      <c r="K58" s="5">
        <f t="shared" si="57"/>
        <v>1</v>
      </c>
      <c r="L58" s="5">
        <f t="shared" si="58"/>
        <v>1</v>
      </c>
      <c r="M58" s="5">
        <f t="shared" si="59"/>
        <v>1</v>
      </c>
      <c r="N58" s="5">
        <f t="shared" si="60"/>
        <v>1</v>
      </c>
      <c r="P58" s="14">
        <f t="shared" si="61"/>
        <v>6.6666666666666666E-2</v>
      </c>
      <c r="Q58" s="14">
        <f t="shared" si="61"/>
        <v>6.25E-2</v>
      </c>
      <c r="R58" s="14">
        <f t="shared" si="61"/>
        <v>0.2</v>
      </c>
      <c r="S58" s="14">
        <f t="shared" si="61"/>
        <v>0</v>
      </c>
      <c r="T58" s="14">
        <f t="shared" si="61"/>
        <v>7.6923076923076927E-2</v>
      </c>
      <c r="U58" s="14">
        <f t="shared" si="61"/>
        <v>0</v>
      </c>
      <c r="V58" s="14">
        <f t="shared" si="61"/>
        <v>0.5</v>
      </c>
      <c r="W58" s="14">
        <f t="shared" si="61"/>
        <v>7.1428571428571425E-2</v>
      </c>
      <c r="X58" s="14">
        <f t="shared" si="61"/>
        <v>0.2</v>
      </c>
      <c r="Y58" s="14">
        <f t="shared" si="61"/>
        <v>0.1</v>
      </c>
      <c r="Z58" s="14">
        <f t="shared" si="61"/>
        <v>9.0909090909090912E-2</v>
      </c>
      <c r="AA58" s="5"/>
      <c r="AX58">
        <v>1</v>
      </c>
      <c r="BB58">
        <v>1</v>
      </c>
      <c r="BI58">
        <v>1</v>
      </c>
    </row>
    <row r="59" spans="1:61">
      <c r="A59" s="3" t="s">
        <v>56</v>
      </c>
      <c r="B59" s="14">
        <f t="shared" si="48"/>
        <v>2.9411764705882353E-2</v>
      </c>
      <c r="C59" s="5">
        <f t="shared" si="49"/>
        <v>1</v>
      </c>
      <c r="D59" s="5">
        <f t="shared" si="50"/>
        <v>0</v>
      </c>
      <c r="E59" s="5">
        <f t="shared" si="51"/>
        <v>0</v>
      </c>
      <c r="F59" s="5">
        <f t="shared" si="52"/>
        <v>1</v>
      </c>
      <c r="G59" s="5">
        <f t="shared" si="53"/>
        <v>0</v>
      </c>
      <c r="H59" s="5">
        <f t="shared" si="54"/>
        <v>0</v>
      </c>
      <c r="I59" s="5">
        <f t="shared" si="55"/>
        <v>0</v>
      </c>
      <c r="J59" s="5">
        <f t="shared" si="56"/>
        <v>1</v>
      </c>
      <c r="K59" s="5">
        <f t="shared" si="57"/>
        <v>0</v>
      </c>
      <c r="L59" s="5">
        <f t="shared" si="58"/>
        <v>1</v>
      </c>
      <c r="M59" s="5">
        <f t="shared" si="59"/>
        <v>0</v>
      </c>
      <c r="N59" s="5">
        <f t="shared" si="60"/>
        <v>0</v>
      </c>
      <c r="P59" s="14">
        <f t="shared" si="61"/>
        <v>0</v>
      </c>
      <c r="Q59" s="14">
        <f t="shared" si="61"/>
        <v>0</v>
      </c>
      <c r="R59" s="14">
        <f t="shared" si="61"/>
        <v>0.2</v>
      </c>
      <c r="S59" s="14">
        <f t="shared" si="61"/>
        <v>0</v>
      </c>
      <c r="T59" s="14">
        <f t="shared" si="61"/>
        <v>0</v>
      </c>
      <c r="U59" s="14">
        <f t="shared" si="61"/>
        <v>0</v>
      </c>
      <c r="V59" s="14">
        <f t="shared" si="61"/>
        <v>0.5</v>
      </c>
      <c r="W59" s="14">
        <f t="shared" si="61"/>
        <v>0</v>
      </c>
      <c r="X59" s="14">
        <f t="shared" si="61"/>
        <v>0.2</v>
      </c>
      <c r="Y59" s="14">
        <f t="shared" si="61"/>
        <v>0</v>
      </c>
      <c r="Z59" s="14">
        <f t="shared" si="61"/>
        <v>0</v>
      </c>
      <c r="AA59" s="5"/>
      <c r="BA59">
        <v>1</v>
      </c>
    </row>
    <row r="60" spans="1:61">
      <c r="A60" s="3" t="s">
        <v>57</v>
      </c>
      <c r="B60" s="14">
        <f t="shared" si="48"/>
        <v>2.9411764705882353E-2</v>
      </c>
      <c r="C60" s="5">
        <f t="shared" si="49"/>
        <v>1</v>
      </c>
      <c r="D60" s="5">
        <f t="shared" si="50"/>
        <v>1</v>
      </c>
      <c r="E60" s="5">
        <f t="shared" si="51"/>
        <v>1</v>
      </c>
      <c r="F60" s="5">
        <f t="shared" si="52"/>
        <v>0</v>
      </c>
      <c r="G60" s="5">
        <f t="shared" si="53"/>
        <v>0</v>
      </c>
      <c r="H60" s="5">
        <f t="shared" si="54"/>
        <v>1</v>
      </c>
      <c r="I60" s="5">
        <f t="shared" si="55"/>
        <v>0</v>
      </c>
      <c r="J60" s="5">
        <f t="shared" si="56"/>
        <v>0</v>
      </c>
      <c r="K60" s="5">
        <f t="shared" si="57"/>
        <v>0</v>
      </c>
      <c r="L60" s="5">
        <f t="shared" si="58"/>
        <v>0</v>
      </c>
      <c r="M60" s="5">
        <f t="shared" si="59"/>
        <v>0</v>
      </c>
      <c r="N60" s="5">
        <f t="shared" si="60"/>
        <v>0</v>
      </c>
      <c r="P60" s="14">
        <f t="shared" si="61"/>
        <v>6.6666666666666666E-2</v>
      </c>
      <c r="Q60" s="14">
        <f t="shared" si="61"/>
        <v>6.25E-2</v>
      </c>
      <c r="R60" s="14">
        <f t="shared" si="61"/>
        <v>0</v>
      </c>
      <c r="S60" s="14">
        <f t="shared" si="61"/>
        <v>0</v>
      </c>
      <c r="T60" s="14">
        <f t="shared" si="61"/>
        <v>7.6923076923076927E-2</v>
      </c>
      <c r="U60" s="14">
        <f t="shared" si="61"/>
        <v>0</v>
      </c>
      <c r="V60" s="14">
        <f t="shared" si="61"/>
        <v>0</v>
      </c>
      <c r="W60" s="14">
        <f t="shared" si="61"/>
        <v>0</v>
      </c>
      <c r="X60" s="14">
        <f t="shared" si="61"/>
        <v>0</v>
      </c>
      <c r="Y60" s="14">
        <f t="shared" si="61"/>
        <v>0</v>
      </c>
      <c r="Z60" s="14">
        <f t="shared" si="61"/>
        <v>0</v>
      </c>
      <c r="AA60" s="5"/>
      <c r="AZ60">
        <v>1</v>
      </c>
    </row>
    <row r="61" spans="1:61">
      <c r="A61" s="3" t="s">
        <v>58</v>
      </c>
      <c r="B61" s="14">
        <f t="shared" si="48"/>
        <v>0.14705882352941177</v>
      </c>
      <c r="C61" s="5">
        <f t="shared" si="49"/>
        <v>5</v>
      </c>
      <c r="D61" s="5">
        <f t="shared" si="50"/>
        <v>3</v>
      </c>
      <c r="E61" s="5">
        <f t="shared" si="51"/>
        <v>3</v>
      </c>
      <c r="F61" s="5">
        <f t="shared" si="52"/>
        <v>0</v>
      </c>
      <c r="G61" s="5">
        <f t="shared" si="53"/>
        <v>2</v>
      </c>
      <c r="H61" s="5">
        <f t="shared" si="54"/>
        <v>2</v>
      </c>
      <c r="I61" s="5">
        <f t="shared" si="55"/>
        <v>1</v>
      </c>
      <c r="J61" s="5">
        <f t="shared" si="56"/>
        <v>0</v>
      </c>
      <c r="K61" s="5">
        <f t="shared" si="57"/>
        <v>2</v>
      </c>
      <c r="L61" s="5">
        <f t="shared" si="58"/>
        <v>0</v>
      </c>
      <c r="M61" s="5">
        <f t="shared" si="59"/>
        <v>1</v>
      </c>
      <c r="N61" s="5">
        <f t="shared" si="60"/>
        <v>1</v>
      </c>
      <c r="P61" s="14">
        <f t="shared" si="61"/>
        <v>0.2</v>
      </c>
      <c r="Q61" s="14">
        <f t="shared" si="61"/>
        <v>0.1875</v>
      </c>
      <c r="R61" s="14">
        <f t="shared" si="61"/>
        <v>0</v>
      </c>
      <c r="S61" s="14">
        <f t="shared" si="61"/>
        <v>0.66666666666666663</v>
      </c>
      <c r="T61" s="14">
        <f t="shared" si="61"/>
        <v>0.15384615384615385</v>
      </c>
      <c r="U61" s="14">
        <f t="shared" si="61"/>
        <v>0.25</v>
      </c>
      <c r="V61" s="14">
        <f t="shared" si="61"/>
        <v>0</v>
      </c>
      <c r="W61" s="14">
        <f t="shared" si="61"/>
        <v>0.14285714285714285</v>
      </c>
      <c r="X61" s="14">
        <f t="shared" si="61"/>
        <v>0</v>
      </c>
      <c r="Y61" s="14">
        <f t="shared" si="61"/>
        <v>0.1</v>
      </c>
      <c r="Z61" s="14">
        <f t="shared" si="61"/>
        <v>9.0909090909090912E-2</v>
      </c>
      <c r="AA61" s="5"/>
      <c r="AB61">
        <v>1</v>
      </c>
      <c r="AD61">
        <v>1</v>
      </c>
      <c r="AF61">
        <v>1</v>
      </c>
      <c r="AG61">
        <v>1</v>
      </c>
      <c r="AZ61">
        <v>1</v>
      </c>
    </row>
    <row r="62" spans="1:61">
      <c r="A62" s="3" t="s">
        <v>50</v>
      </c>
      <c r="B62" s="14">
        <f t="shared" si="48"/>
        <v>0</v>
      </c>
      <c r="C62" s="5">
        <f t="shared" si="49"/>
        <v>0</v>
      </c>
      <c r="D62" s="5">
        <f t="shared" si="50"/>
        <v>0</v>
      </c>
      <c r="E62" s="5">
        <f t="shared" si="51"/>
        <v>0</v>
      </c>
      <c r="F62" s="5">
        <f t="shared" si="52"/>
        <v>0</v>
      </c>
      <c r="G62" s="5">
        <f t="shared" si="53"/>
        <v>0</v>
      </c>
      <c r="H62" s="5">
        <f t="shared" si="54"/>
        <v>0</v>
      </c>
      <c r="I62" s="5">
        <f t="shared" si="55"/>
        <v>0</v>
      </c>
      <c r="J62" s="5">
        <f t="shared" si="56"/>
        <v>0</v>
      </c>
      <c r="K62" s="5">
        <f t="shared" si="57"/>
        <v>0</v>
      </c>
      <c r="L62" s="5">
        <f t="shared" si="58"/>
        <v>0</v>
      </c>
      <c r="M62" s="5">
        <f t="shared" si="59"/>
        <v>0</v>
      </c>
      <c r="N62" s="5">
        <f t="shared" si="60"/>
        <v>0</v>
      </c>
      <c r="P62" s="14">
        <f t="shared" si="61"/>
        <v>0</v>
      </c>
      <c r="Q62" s="14">
        <f t="shared" si="61"/>
        <v>0</v>
      </c>
      <c r="R62" s="14">
        <f t="shared" si="61"/>
        <v>0</v>
      </c>
      <c r="S62" s="14">
        <f t="shared" si="61"/>
        <v>0</v>
      </c>
      <c r="T62" s="14">
        <f t="shared" si="61"/>
        <v>0</v>
      </c>
      <c r="U62" s="14">
        <f t="shared" si="61"/>
        <v>0</v>
      </c>
      <c r="V62" s="14">
        <f t="shared" si="61"/>
        <v>0</v>
      </c>
      <c r="W62" s="14">
        <f t="shared" si="61"/>
        <v>0</v>
      </c>
      <c r="X62" s="14">
        <f t="shared" si="61"/>
        <v>0</v>
      </c>
      <c r="Y62" s="14">
        <f t="shared" si="61"/>
        <v>0</v>
      </c>
      <c r="Z62" s="14">
        <f t="shared" si="61"/>
        <v>0</v>
      </c>
      <c r="AA62" s="5"/>
    </row>
    <row r="63" spans="1:61">
      <c r="A63" s="3" t="s">
        <v>27</v>
      </c>
      <c r="B63" s="14">
        <f t="shared" si="48"/>
        <v>0.3235294117647059</v>
      </c>
      <c r="C63" s="5">
        <f t="shared" si="49"/>
        <v>11</v>
      </c>
      <c r="D63" s="5">
        <f t="shared" si="50"/>
        <v>3</v>
      </c>
      <c r="E63" s="5">
        <f t="shared" si="51"/>
        <v>7</v>
      </c>
      <c r="F63" s="5">
        <f t="shared" si="52"/>
        <v>2</v>
      </c>
      <c r="G63" s="5">
        <f t="shared" si="53"/>
        <v>0</v>
      </c>
      <c r="H63" s="5">
        <f t="shared" si="54"/>
        <v>6</v>
      </c>
      <c r="I63" s="5">
        <f t="shared" si="55"/>
        <v>2</v>
      </c>
      <c r="J63" s="5">
        <f t="shared" si="56"/>
        <v>0</v>
      </c>
      <c r="K63" s="5">
        <f t="shared" si="57"/>
        <v>3</v>
      </c>
      <c r="L63" s="5">
        <f t="shared" si="58"/>
        <v>0</v>
      </c>
      <c r="M63" s="5">
        <f t="shared" si="59"/>
        <v>6</v>
      </c>
      <c r="N63" s="5">
        <f t="shared" si="60"/>
        <v>4</v>
      </c>
      <c r="P63" s="14">
        <f t="shared" si="61"/>
        <v>0.2</v>
      </c>
      <c r="Q63" s="14">
        <f t="shared" si="61"/>
        <v>0.4375</v>
      </c>
      <c r="R63" s="14">
        <f t="shared" si="61"/>
        <v>0.4</v>
      </c>
      <c r="S63" s="14">
        <f t="shared" si="61"/>
        <v>0</v>
      </c>
      <c r="T63" s="14">
        <f t="shared" si="61"/>
        <v>0.46153846153846156</v>
      </c>
      <c r="U63" s="14">
        <f t="shared" si="61"/>
        <v>0.5</v>
      </c>
      <c r="V63" s="14">
        <f t="shared" si="61"/>
        <v>0</v>
      </c>
      <c r="W63" s="14">
        <f t="shared" si="61"/>
        <v>0.21428571428571427</v>
      </c>
      <c r="X63" s="14">
        <f t="shared" si="61"/>
        <v>0</v>
      </c>
      <c r="Y63" s="14">
        <f t="shared" si="61"/>
        <v>0.6</v>
      </c>
      <c r="Z63" s="14">
        <f t="shared" si="61"/>
        <v>0.36363636363636365</v>
      </c>
      <c r="AA63" s="5"/>
      <c r="AJ63">
        <v>1</v>
      </c>
      <c r="AK63">
        <v>1</v>
      </c>
      <c r="AL63">
        <v>1</v>
      </c>
      <c r="AM63">
        <v>1</v>
      </c>
      <c r="AP63">
        <v>1</v>
      </c>
      <c r="AQ63">
        <v>1</v>
      </c>
      <c r="AR63">
        <v>1</v>
      </c>
      <c r="AS63">
        <v>1</v>
      </c>
      <c r="AY63">
        <v>1</v>
      </c>
      <c r="BC63">
        <v>1</v>
      </c>
      <c r="BH63">
        <v>1</v>
      </c>
    </row>
    <row r="64" spans="1:61">
      <c r="A64" s="16" t="s">
        <v>59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61">
      <c r="A65" s="5" t="s">
        <v>60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E65">
        <v>1</v>
      </c>
      <c r="AF65">
        <v>1</v>
      </c>
      <c r="AG65">
        <v>1</v>
      </c>
      <c r="AO65">
        <v>1</v>
      </c>
      <c r="AQ65">
        <v>1</v>
      </c>
      <c r="AX65">
        <v>1</v>
      </c>
      <c r="BA65">
        <v>1</v>
      </c>
      <c r="BC65">
        <v>1</v>
      </c>
      <c r="BG65">
        <v>1</v>
      </c>
      <c r="BH65">
        <v>1</v>
      </c>
      <c r="BI65">
        <v>1</v>
      </c>
    </row>
    <row r="66" spans="1:61">
      <c r="A66" s="5" t="s">
        <v>61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G66">
        <v>1</v>
      </c>
      <c r="AX66">
        <v>1</v>
      </c>
      <c r="BA66">
        <v>1</v>
      </c>
    </row>
    <row r="67" spans="1:61">
      <c r="A67" s="5" t="s">
        <v>62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G67">
        <v>1</v>
      </c>
    </row>
    <row r="68" spans="1:61">
      <c r="A68" s="16" t="s">
        <v>63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61">
      <c r="A69" s="3" t="s">
        <v>65</v>
      </c>
      <c r="B69" s="14">
        <f t="shared" ref="B69:B74" si="62">C69/C$2</f>
        <v>0.55882352941176472</v>
      </c>
      <c r="C69" s="5">
        <f t="shared" ref="C69:C74" si="63">COUNT(AB69:BI69)</f>
        <v>19</v>
      </c>
      <c r="D69" s="5">
        <f t="shared" ref="D69:D74" si="64">COUNTIFS($AB69:$BI69,1,$AB$87:$BI$87,1)</f>
        <v>11</v>
      </c>
      <c r="E69" s="5">
        <f t="shared" ref="E69:E74" si="65">COUNTIFS($AB69:$BI69,1,$AB$88:$BI$88,1)</f>
        <v>6</v>
      </c>
      <c r="F69" s="5">
        <f t="shared" ref="F69:F74" si="66">COUNTIFS($AB69:$BI69,1,$AB$90:$BI$90,1)</f>
        <v>4</v>
      </c>
      <c r="G69" s="5">
        <f t="shared" ref="G69:G74" si="67">COUNTIFS($AB69:$BI69,1,$AB$92:$BI$92,1)</f>
        <v>2</v>
      </c>
      <c r="H69" s="5">
        <f t="shared" ref="H69:H74" si="68">COUNTIFS($AB69:$BI69,1,$AB$94:$BI$94,1)</f>
        <v>6</v>
      </c>
      <c r="I69" s="5">
        <f t="shared" ref="I69:I74" si="69">COUNTIFS($AB69:$BI69,1,$AB$95:$BI$95,1)</f>
        <v>0</v>
      </c>
      <c r="J69" s="5">
        <f t="shared" ref="J69:J74" si="70">COUNTIFS($AB69:$BI69,1,$AB$96:$BI$96,1)</f>
        <v>2</v>
      </c>
      <c r="K69" s="5">
        <f t="shared" ref="K69:K74" si="71">COUNTIFS($AB69:$BI69,1,$AB$97:$BI$97,1)</f>
        <v>11</v>
      </c>
      <c r="L69" s="5">
        <f t="shared" ref="L69:L74" si="72">COUNTIFS($AB69:$BI69,1,$AB$114:$BI$114,1)</f>
        <v>3</v>
      </c>
      <c r="M69" s="5">
        <f t="shared" ref="M69:M74" si="73">COUNTIFS($AB69:$BI69,1,$AB$115:$BI$115,1)</f>
        <v>5</v>
      </c>
      <c r="N69" s="5">
        <f t="shared" ref="N69:N74" si="74">COUNTIFS($AB69:$BI69,1,$AB$116:$BI$116,1)</f>
        <v>4</v>
      </c>
      <c r="P69" s="14">
        <f t="shared" ref="P69:Z74" si="75">D69/D$2</f>
        <v>0.73333333333333328</v>
      </c>
      <c r="Q69" s="14">
        <f t="shared" si="75"/>
        <v>0.375</v>
      </c>
      <c r="R69" s="14">
        <f t="shared" si="75"/>
        <v>0.8</v>
      </c>
      <c r="S69" s="14">
        <f t="shared" si="75"/>
        <v>0.66666666666666663</v>
      </c>
      <c r="T69" s="14">
        <f t="shared" si="75"/>
        <v>0.46153846153846156</v>
      </c>
      <c r="U69" s="14">
        <f t="shared" si="75"/>
        <v>0</v>
      </c>
      <c r="V69" s="14">
        <f t="shared" si="75"/>
        <v>1</v>
      </c>
      <c r="W69" s="14">
        <f t="shared" si="75"/>
        <v>0.7857142857142857</v>
      </c>
      <c r="X69" s="14">
        <f t="shared" si="75"/>
        <v>0.6</v>
      </c>
      <c r="Y69" s="14">
        <f t="shared" si="75"/>
        <v>0.5</v>
      </c>
      <c r="Z69" s="14">
        <f t="shared" si="75"/>
        <v>0.36363636363636365</v>
      </c>
      <c r="AA69" s="5"/>
      <c r="AE69">
        <v>1</v>
      </c>
      <c r="AF69">
        <v>1</v>
      </c>
      <c r="AG69">
        <v>1</v>
      </c>
      <c r="AH69">
        <v>1</v>
      </c>
      <c r="AI69">
        <v>1</v>
      </c>
      <c r="AK69">
        <v>1</v>
      </c>
      <c r="AM69">
        <v>1</v>
      </c>
      <c r="AN69">
        <v>1</v>
      </c>
      <c r="AO69">
        <v>1</v>
      </c>
      <c r="AQ69">
        <v>1</v>
      </c>
      <c r="AT69">
        <v>1</v>
      </c>
      <c r="AU69">
        <v>1</v>
      </c>
      <c r="AZ69">
        <v>1</v>
      </c>
      <c r="BA69">
        <v>1</v>
      </c>
      <c r="BB69">
        <v>1</v>
      </c>
      <c r="BC69">
        <v>1</v>
      </c>
      <c r="BD69">
        <v>1</v>
      </c>
      <c r="BG69">
        <v>1</v>
      </c>
      <c r="BI69">
        <v>1</v>
      </c>
    </row>
    <row r="70" spans="1:61">
      <c r="A70" s="3" t="s">
        <v>66</v>
      </c>
      <c r="B70" s="14">
        <f t="shared" si="62"/>
        <v>0.17647058823529413</v>
      </c>
      <c r="C70" s="5">
        <f t="shared" si="63"/>
        <v>6</v>
      </c>
      <c r="D70" s="5">
        <f t="shared" si="64"/>
        <v>2</v>
      </c>
      <c r="E70" s="5">
        <f t="shared" si="65"/>
        <v>3</v>
      </c>
      <c r="F70" s="5">
        <f t="shared" si="66"/>
        <v>0</v>
      </c>
      <c r="G70" s="5">
        <f t="shared" si="67"/>
        <v>1</v>
      </c>
      <c r="H70" s="5">
        <f t="shared" si="68"/>
        <v>3</v>
      </c>
      <c r="I70" s="5">
        <f t="shared" si="69"/>
        <v>1</v>
      </c>
      <c r="J70" s="5">
        <f t="shared" si="70"/>
        <v>0</v>
      </c>
      <c r="K70" s="5">
        <f t="shared" si="71"/>
        <v>2</v>
      </c>
      <c r="L70" s="5">
        <f t="shared" si="72"/>
        <v>0</v>
      </c>
      <c r="M70" s="5">
        <f t="shared" si="73"/>
        <v>2</v>
      </c>
      <c r="N70" s="5">
        <f t="shared" si="74"/>
        <v>2</v>
      </c>
      <c r="P70" s="14">
        <f t="shared" si="75"/>
        <v>0.13333333333333333</v>
      </c>
      <c r="Q70" s="14">
        <f t="shared" si="75"/>
        <v>0.1875</v>
      </c>
      <c r="R70" s="14">
        <f t="shared" si="75"/>
        <v>0</v>
      </c>
      <c r="S70" s="14">
        <f t="shared" si="75"/>
        <v>0.33333333333333331</v>
      </c>
      <c r="T70" s="14">
        <f t="shared" si="75"/>
        <v>0.23076923076923078</v>
      </c>
      <c r="U70" s="14">
        <f t="shared" si="75"/>
        <v>0.25</v>
      </c>
      <c r="V70" s="14">
        <f t="shared" si="75"/>
        <v>0</v>
      </c>
      <c r="W70" s="14">
        <f t="shared" si="75"/>
        <v>0.14285714285714285</v>
      </c>
      <c r="X70" s="14">
        <f t="shared" si="75"/>
        <v>0</v>
      </c>
      <c r="Y70" s="14">
        <f t="shared" si="75"/>
        <v>0.2</v>
      </c>
      <c r="Z70" s="14">
        <f t="shared" si="75"/>
        <v>0.18181818181818182</v>
      </c>
      <c r="AA70" s="5"/>
      <c r="AG70">
        <v>1</v>
      </c>
      <c r="AJ70">
        <v>1</v>
      </c>
      <c r="AL70">
        <v>1</v>
      </c>
      <c r="AN70">
        <v>1</v>
      </c>
      <c r="AQ70">
        <v>1</v>
      </c>
      <c r="AX70">
        <v>1</v>
      </c>
    </row>
    <row r="71" spans="1:61">
      <c r="A71" s="3" t="s">
        <v>67</v>
      </c>
      <c r="B71" s="14">
        <f t="shared" si="62"/>
        <v>5.8823529411764705E-2</v>
      </c>
      <c r="C71" s="5">
        <f t="shared" si="63"/>
        <v>2</v>
      </c>
      <c r="D71" s="5">
        <f t="shared" si="64"/>
        <v>0</v>
      </c>
      <c r="E71" s="5">
        <f t="shared" si="65"/>
        <v>1</v>
      </c>
      <c r="F71" s="5">
        <f t="shared" si="66"/>
        <v>0</v>
      </c>
      <c r="G71" s="5">
        <f t="shared" si="67"/>
        <v>0</v>
      </c>
      <c r="H71" s="5">
        <f t="shared" si="68"/>
        <v>0</v>
      </c>
      <c r="I71" s="5">
        <f t="shared" si="69"/>
        <v>0</v>
      </c>
      <c r="J71" s="5">
        <f t="shared" si="70"/>
        <v>0</v>
      </c>
      <c r="K71" s="5">
        <f t="shared" si="71"/>
        <v>1</v>
      </c>
      <c r="L71" s="5">
        <f t="shared" si="72"/>
        <v>0</v>
      </c>
      <c r="M71" s="5">
        <f t="shared" si="73"/>
        <v>0</v>
      </c>
      <c r="N71" s="5">
        <f t="shared" si="74"/>
        <v>1</v>
      </c>
      <c r="P71" s="14">
        <f t="shared" si="75"/>
        <v>0</v>
      </c>
      <c r="Q71" s="14">
        <f t="shared" si="75"/>
        <v>6.25E-2</v>
      </c>
      <c r="R71" s="14">
        <f t="shared" si="75"/>
        <v>0</v>
      </c>
      <c r="S71" s="14">
        <f t="shared" si="75"/>
        <v>0</v>
      </c>
      <c r="T71" s="14">
        <f t="shared" si="75"/>
        <v>0</v>
      </c>
      <c r="U71" s="14">
        <f t="shared" si="75"/>
        <v>0</v>
      </c>
      <c r="V71" s="14">
        <f t="shared" si="75"/>
        <v>0</v>
      </c>
      <c r="W71" s="14">
        <f t="shared" si="75"/>
        <v>7.1428571428571425E-2</v>
      </c>
      <c r="X71" s="14">
        <f t="shared" si="75"/>
        <v>0</v>
      </c>
      <c r="Y71" s="14">
        <f t="shared" si="75"/>
        <v>0</v>
      </c>
      <c r="Z71" s="14">
        <f t="shared" si="75"/>
        <v>9.0909090909090912E-2</v>
      </c>
      <c r="AA71" s="5"/>
      <c r="AP71">
        <v>1</v>
      </c>
      <c r="BF71">
        <v>1</v>
      </c>
    </row>
    <row r="72" spans="1:61">
      <c r="A72" s="3" t="s">
        <v>68</v>
      </c>
      <c r="B72" s="14">
        <f t="shared" si="62"/>
        <v>0.23529411764705882</v>
      </c>
      <c r="C72" s="5">
        <f t="shared" si="63"/>
        <v>8</v>
      </c>
      <c r="D72" s="5">
        <f t="shared" si="64"/>
        <v>2</v>
      </c>
      <c r="E72" s="5">
        <f t="shared" si="65"/>
        <v>5</v>
      </c>
      <c r="F72" s="5">
        <f t="shared" si="66"/>
        <v>2</v>
      </c>
      <c r="G72" s="5">
        <f t="shared" si="67"/>
        <v>0</v>
      </c>
      <c r="H72" s="5">
        <f t="shared" si="68"/>
        <v>3</v>
      </c>
      <c r="I72" s="5">
        <f t="shared" si="69"/>
        <v>2</v>
      </c>
      <c r="J72" s="5">
        <f t="shared" si="70"/>
        <v>2</v>
      </c>
      <c r="K72" s="5">
        <f t="shared" si="71"/>
        <v>1</v>
      </c>
      <c r="L72" s="5">
        <f t="shared" si="72"/>
        <v>1</v>
      </c>
      <c r="M72" s="5">
        <f t="shared" si="73"/>
        <v>4</v>
      </c>
      <c r="N72" s="5">
        <f t="shared" si="74"/>
        <v>3</v>
      </c>
      <c r="P72" s="14">
        <f t="shared" si="75"/>
        <v>0.13333333333333333</v>
      </c>
      <c r="Q72" s="14">
        <f t="shared" si="75"/>
        <v>0.3125</v>
      </c>
      <c r="R72" s="14">
        <f t="shared" si="75"/>
        <v>0.4</v>
      </c>
      <c r="S72" s="14">
        <f t="shared" si="75"/>
        <v>0</v>
      </c>
      <c r="T72" s="14">
        <f t="shared" si="75"/>
        <v>0.23076923076923078</v>
      </c>
      <c r="U72" s="14">
        <f t="shared" si="75"/>
        <v>0.5</v>
      </c>
      <c r="V72" s="14">
        <f t="shared" si="75"/>
        <v>1</v>
      </c>
      <c r="W72" s="14">
        <f t="shared" si="75"/>
        <v>7.1428571428571425E-2</v>
      </c>
      <c r="X72" s="14">
        <f t="shared" si="75"/>
        <v>0.2</v>
      </c>
      <c r="Y72" s="14">
        <f t="shared" si="75"/>
        <v>0.4</v>
      </c>
      <c r="Z72" s="14">
        <f t="shared" si="75"/>
        <v>0.27272727272727271</v>
      </c>
      <c r="AA72" s="5"/>
      <c r="AS72">
        <v>1</v>
      </c>
      <c r="AT72">
        <v>1</v>
      </c>
      <c r="AV72">
        <v>1</v>
      </c>
      <c r="AW72">
        <v>1</v>
      </c>
      <c r="AY72">
        <v>1</v>
      </c>
      <c r="BA72">
        <v>1</v>
      </c>
      <c r="BH72">
        <v>1</v>
      </c>
      <c r="BI72">
        <v>1</v>
      </c>
    </row>
    <row r="73" spans="1:61">
      <c r="A73" s="3" t="s">
        <v>64</v>
      </c>
      <c r="B73" s="14">
        <f t="shared" si="62"/>
        <v>0.17647058823529413</v>
      </c>
      <c r="C73" s="5">
        <f t="shared" si="63"/>
        <v>6</v>
      </c>
      <c r="D73" s="5">
        <f t="shared" si="64"/>
        <v>4</v>
      </c>
      <c r="E73" s="5">
        <f t="shared" si="65"/>
        <v>4</v>
      </c>
      <c r="F73" s="5">
        <f t="shared" si="66"/>
        <v>0</v>
      </c>
      <c r="G73" s="5">
        <f t="shared" si="67"/>
        <v>1</v>
      </c>
      <c r="H73" s="5">
        <f t="shared" si="68"/>
        <v>3</v>
      </c>
      <c r="I73" s="5">
        <f t="shared" si="69"/>
        <v>1</v>
      </c>
      <c r="J73" s="5">
        <f t="shared" si="70"/>
        <v>0</v>
      </c>
      <c r="K73" s="5">
        <f t="shared" si="71"/>
        <v>2</v>
      </c>
      <c r="L73" s="5">
        <f t="shared" si="72"/>
        <v>2</v>
      </c>
      <c r="M73" s="5">
        <f t="shared" si="73"/>
        <v>1</v>
      </c>
      <c r="N73" s="5">
        <f t="shared" si="74"/>
        <v>3</v>
      </c>
      <c r="P73" s="14">
        <f t="shared" si="75"/>
        <v>0.26666666666666666</v>
      </c>
      <c r="Q73" s="14">
        <f t="shared" si="75"/>
        <v>0.25</v>
      </c>
      <c r="R73" s="14">
        <f t="shared" si="75"/>
        <v>0</v>
      </c>
      <c r="S73" s="14">
        <f t="shared" si="75"/>
        <v>0.33333333333333331</v>
      </c>
      <c r="T73" s="14">
        <f t="shared" si="75"/>
        <v>0.23076923076923078</v>
      </c>
      <c r="U73" s="14">
        <f t="shared" si="75"/>
        <v>0.25</v>
      </c>
      <c r="V73" s="14">
        <f t="shared" si="75"/>
        <v>0</v>
      </c>
      <c r="W73" s="14">
        <f t="shared" si="75"/>
        <v>0.14285714285714285</v>
      </c>
      <c r="X73" s="14">
        <f t="shared" si="75"/>
        <v>0.4</v>
      </c>
      <c r="Y73" s="14">
        <f t="shared" si="75"/>
        <v>0.1</v>
      </c>
      <c r="Z73" s="14">
        <f t="shared" si="75"/>
        <v>0.27272727272727271</v>
      </c>
      <c r="AA73" s="5"/>
      <c r="AB73">
        <v>1</v>
      </c>
      <c r="AC73">
        <v>1</v>
      </c>
      <c r="AD73">
        <v>1</v>
      </c>
      <c r="AR73">
        <v>1</v>
      </c>
      <c r="AU73">
        <v>1</v>
      </c>
      <c r="BE73">
        <v>1</v>
      </c>
    </row>
    <row r="74" spans="1:61">
      <c r="A74" s="3" t="s">
        <v>69</v>
      </c>
      <c r="B74" s="14">
        <f t="shared" si="62"/>
        <v>5.8823529411764705E-2</v>
      </c>
      <c r="C74" s="5">
        <f t="shared" si="63"/>
        <v>2</v>
      </c>
      <c r="D74" s="5">
        <f t="shared" si="64"/>
        <v>2</v>
      </c>
      <c r="E74" s="5">
        <f t="shared" si="65"/>
        <v>2</v>
      </c>
      <c r="F74" s="5">
        <f t="shared" si="66"/>
        <v>0</v>
      </c>
      <c r="G74" s="5">
        <f t="shared" si="67"/>
        <v>0</v>
      </c>
      <c r="H74" s="5">
        <f t="shared" si="68"/>
        <v>1</v>
      </c>
      <c r="I74" s="5">
        <f t="shared" si="69"/>
        <v>1</v>
      </c>
      <c r="J74" s="5">
        <f t="shared" si="70"/>
        <v>0</v>
      </c>
      <c r="K74" s="5">
        <f t="shared" si="71"/>
        <v>0</v>
      </c>
      <c r="L74" s="5">
        <f t="shared" si="72"/>
        <v>0</v>
      </c>
      <c r="M74" s="5">
        <f t="shared" si="73"/>
        <v>1</v>
      </c>
      <c r="N74" s="5">
        <f t="shared" si="74"/>
        <v>0</v>
      </c>
      <c r="P74" s="14">
        <f t="shared" si="75"/>
        <v>0.13333333333333333</v>
      </c>
      <c r="Q74" s="14">
        <f t="shared" si="75"/>
        <v>0.125</v>
      </c>
      <c r="R74" s="14">
        <f t="shared" si="75"/>
        <v>0</v>
      </c>
      <c r="S74" s="14">
        <f t="shared" si="75"/>
        <v>0</v>
      </c>
      <c r="T74" s="14">
        <f t="shared" si="75"/>
        <v>7.6923076923076927E-2</v>
      </c>
      <c r="U74" s="14">
        <f t="shared" si="75"/>
        <v>0.25</v>
      </c>
      <c r="V74" s="14">
        <f t="shared" si="75"/>
        <v>0</v>
      </c>
      <c r="W74" s="14">
        <f t="shared" si="75"/>
        <v>0</v>
      </c>
      <c r="X74" s="14">
        <f t="shared" si="75"/>
        <v>0</v>
      </c>
      <c r="Y74" s="14">
        <f t="shared" si="75"/>
        <v>0.1</v>
      </c>
      <c r="Z74" s="14">
        <f t="shared" si="75"/>
        <v>0</v>
      </c>
      <c r="AA74" s="5"/>
      <c r="AD74">
        <v>1</v>
      </c>
      <c r="AZ74">
        <v>1</v>
      </c>
    </row>
    <row r="75" spans="1:61">
      <c r="A75" s="16" t="s">
        <v>70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61">
      <c r="A76" s="3" t="s">
        <v>72</v>
      </c>
      <c r="B76" s="14">
        <f>C76/C$2</f>
        <v>0.26470588235294118</v>
      </c>
      <c r="C76" s="5">
        <f t="shared" ref="C76:C77" si="76">COUNT(AB76:BI76)</f>
        <v>9</v>
      </c>
      <c r="D76" s="5">
        <f t="shared" ref="D76:D77" si="77">COUNTIFS($AB76:$BI76,1,$AB$87:$BI$87,1)</f>
        <v>3</v>
      </c>
      <c r="E76" s="5">
        <f t="shared" ref="E76:E77" si="78">COUNTIFS($AB76:$BI76,1,$AB$88:$BI$88,1)</f>
        <v>3</v>
      </c>
      <c r="F76" s="5">
        <f t="shared" ref="F76:F77" si="79">COUNTIFS($AB76:$BI76,1,$AB$90:$BI$90,1)</f>
        <v>2</v>
      </c>
      <c r="G76" s="5">
        <f t="shared" ref="G76:G77" si="80">COUNTIFS($AB76:$BI76,1,$AB$92:$BI$92,1)</f>
        <v>2</v>
      </c>
      <c r="H76" s="5">
        <f t="shared" ref="H76:H77" si="81">COUNTIFS($AB76:$BI76,1,$AB$94:$BI$94,1)</f>
        <v>4</v>
      </c>
      <c r="I76" s="5">
        <f t="shared" ref="I76:I77" si="82">COUNTIFS($AB76:$BI76,1,$AB$95:$BI$95,1)</f>
        <v>0</v>
      </c>
      <c r="J76" s="5">
        <f t="shared" ref="J76:J77" si="83">COUNTIFS($AB76:$BI76,1,$AB$96:$BI$96,1)</f>
        <v>1</v>
      </c>
      <c r="K76" s="5">
        <f t="shared" ref="K76:K77" si="84">COUNTIFS($AB76:$BI76,1,$AB$97:$BI$97,1)</f>
        <v>4</v>
      </c>
      <c r="L76" s="5">
        <f t="shared" ref="L76:L77" si="85">COUNTIFS($AB76:$BI76,1,$AB$114:$BI$114,1)</f>
        <v>3</v>
      </c>
      <c r="M76" s="5">
        <f t="shared" ref="M76:M77" si="86">COUNTIFS($AB76:$BI76,1,$AB$115:$BI$115,1)</f>
        <v>3</v>
      </c>
      <c r="N76" s="5">
        <f t="shared" ref="N76:N77" si="87">COUNTIFS($AB76:$BI76,1,$AB$116:$BI$116,1)</f>
        <v>2</v>
      </c>
      <c r="P76" s="14">
        <f t="shared" ref="P76:Z77" si="88">D76/D$2</f>
        <v>0.2</v>
      </c>
      <c r="Q76" s="14">
        <f t="shared" si="88"/>
        <v>0.1875</v>
      </c>
      <c r="R76" s="14">
        <f t="shared" si="88"/>
        <v>0.4</v>
      </c>
      <c r="S76" s="14">
        <f t="shared" si="88"/>
        <v>0.66666666666666663</v>
      </c>
      <c r="T76" s="14">
        <f t="shared" si="88"/>
        <v>0.30769230769230771</v>
      </c>
      <c r="U76" s="14">
        <f t="shared" si="88"/>
        <v>0</v>
      </c>
      <c r="V76" s="14">
        <f t="shared" si="88"/>
        <v>0.5</v>
      </c>
      <c r="W76" s="14">
        <f t="shared" si="88"/>
        <v>0.2857142857142857</v>
      </c>
      <c r="X76" s="14">
        <f t="shared" si="88"/>
        <v>0.6</v>
      </c>
      <c r="Y76" s="14">
        <f t="shared" si="88"/>
        <v>0.3</v>
      </c>
      <c r="Z76" s="14">
        <f t="shared" si="88"/>
        <v>0.18181818181818182</v>
      </c>
      <c r="AA76" s="5"/>
      <c r="AC76">
        <v>1</v>
      </c>
      <c r="AF76">
        <v>1</v>
      </c>
      <c r="AR76">
        <v>1</v>
      </c>
      <c r="AT76">
        <v>1</v>
      </c>
      <c r="AY76">
        <v>1</v>
      </c>
      <c r="BC76">
        <v>1</v>
      </c>
      <c r="BD76">
        <v>1</v>
      </c>
      <c r="BE76">
        <v>1</v>
      </c>
      <c r="BI76">
        <v>1</v>
      </c>
    </row>
    <row r="77" spans="1:61">
      <c r="A77" s="3" t="s">
        <v>73</v>
      </c>
      <c r="B77" s="14">
        <f>C77/C$2</f>
        <v>0.70588235294117652</v>
      </c>
      <c r="C77" s="5">
        <f t="shared" si="76"/>
        <v>24</v>
      </c>
      <c r="D77" s="5">
        <f t="shared" si="77"/>
        <v>12</v>
      </c>
      <c r="E77" s="5">
        <f t="shared" si="78"/>
        <v>13</v>
      </c>
      <c r="F77" s="5">
        <f t="shared" si="79"/>
        <v>3</v>
      </c>
      <c r="G77" s="5">
        <f t="shared" si="80"/>
        <v>1</v>
      </c>
      <c r="H77" s="5">
        <f t="shared" si="81"/>
        <v>9</v>
      </c>
      <c r="I77" s="5">
        <f t="shared" si="82"/>
        <v>4</v>
      </c>
      <c r="J77" s="5">
        <f t="shared" si="83"/>
        <v>1</v>
      </c>
      <c r="K77" s="5">
        <f t="shared" si="84"/>
        <v>10</v>
      </c>
      <c r="L77" s="5">
        <f t="shared" si="85"/>
        <v>2</v>
      </c>
      <c r="M77" s="5">
        <f t="shared" si="86"/>
        <v>7</v>
      </c>
      <c r="N77" s="5">
        <f t="shared" si="87"/>
        <v>9</v>
      </c>
      <c r="P77" s="14">
        <f t="shared" si="88"/>
        <v>0.8</v>
      </c>
      <c r="Q77" s="14">
        <f t="shared" si="88"/>
        <v>0.8125</v>
      </c>
      <c r="R77" s="14">
        <f t="shared" si="88"/>
        <v>0.6</v>
      </c>
      <c r="S77" s="14">
        <f t="shared" si="88"/>
        <v>0.33333333333333331</v>
      </c>
      <c r="T77" s="14">
        <f t="shared" si="88"/>
        <v>0.69230769230769229</v>
      </c>
      <c r="U77" s="14">
        <f t="shared" si="88"/>
        <v>1</v>
      </c>
      <c r="V77" s="14">
        <f t="shared" si="88"/>
        <v>0.5</v>
      </c>
      <c r="W77" s="14">
        <f t="shared" si="88"/>
        <v>0.7142857142857143</v>
      </c>
      <c r="X77" s="14">
        <f t="shared" si="88"/>
        <v>0.4</v>
      </c>
      <c r="Y77" s="14">
        <f t="shared" si="88"/>
        <v>0.7</v>
      </c>
      <c r="Z77" s="14">
        <f t="shared" si="88"/>
        <v>0.81818181818181823</v>
      </c>
      <c r="AA77" s="5"/>
      <c r="AB77">
        <v>1</v>
      </c>
      <c r="AD77">
        <v>1</v>
      </c>
      <c r="AE77">
        <v>1</v>
      </c>
      <c r="AG77">
        <v>1</v>
      </c>
      <c r="AH77">
        <v>1</v>
      </c>
      <c r="AI77">
        <v>1</v>
      </c>
      <c r="AJ77">
        <v>1</v>
      </c>
      <c r="AK77">
        <v>1</v>
      </c>
      <c r="AL77">
        <v>1</v>
      </c>
      <c r="AM77">
        <v>1</v>
      </c>
      <c r="AN77">
        <v>1</v>
      </c>
      <c r="AO77">
        <v>1</v>
      </c>
      <c r="AP77">
        <v>1</v>
      </c>
      <c r="AQ77">
        <v>1</v>
      </c>
      <c r="AS77">
        <v>1</v>
      </c>
      <c r="AU77">
        <v>1</v>
      </c>
      <c r="AV77">
        <v>1</v>
      </c>
      <c r="AW77">
        <v>1</v>
      </c>
      <c r="AX77">
        <v>1</v>
      </c>
      <c r="AZ77">
        <v>1</v>
      </c>
      <c r="BA77">
        <v>1</v>
      </c>
      <c r="BB77">
        <v>1</v>
      </c>
      <c r="BG77">
        <v>1</v>
      </c>
      <c r="BH77">
        <v>1</v>
      </c>
    </row>
    <row r="78" spans="1:61">
      <c r="A78" s="16" t="s">
        <v>71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61">
      <c r="A79" s="5" t="s">
        <v>74</v>
      </c>
      <c r="B79" s="14">
        <f t="shared" ref="B79:B85" si="89">C79/C$2</f>
        <v>0</v>
      </c>
      <c r="C79" s="5">
        <f t="shared" ref="C79:C85" si="90">COUNT(AB79:BI79)</f>
        <v>0</v>
      </c>
      <c r="D79" s="5">
        <f t="shared" ref="D79:D119" si="91">COUNTIFS($AB79:$BI79,1,$AB$87:$BI$87,1)</f>
        <v>0</v>
      </c>
      <c r="E79" s="5">
        <f t="shared" ref="E79:E119" si="92">COUNTIFS($AB79:$BI79,1,$AB$88:$BI$88,1)</f>
        <v>0</v>
      </c>
      <c r="F79" s="5">
        <f t="shared" ref="F79:F119" si="93">COUNTIFS($AB79:$BI79,1,$AB$90:$BI$90,1)</f>
        <v>0</v>
      </c>
      <c r="G79" s="5">
        <f t="shared" ref="G79:G119" si="94">COUNTIFS($AB79:$BI79,1,$AB$92:$BI$92,1)</f>
        <v>0</v>
      </c>
      <c r="H79" s="5">
        <f t="shared" ref="H79:H119" si="95">COUNTIFS($AB79:$BI79,1,$AB$94:$BI$94,1)</f>
        <v>0</v>
      </c>
      <c r="I79" s="5">
        <f t="shared" ref="I79:I119" si="96">COUNTIFS($AB79:$BI79,1,$AB$95:$BI$95,1)</f>
        <v>0</v>
      </c>
      <c r="J79" s="5">
        <f t="shared" ref="J79:J119" si="97">COUNTIFS($AB79:$BI79,1,$AB$96:$BI$96,1)</f>
        <v>0</v>
      </c>
      <c r="K79" s="5">
        <f t="shared" ref="K79:K119" si="98">COUNTIFS($AB79:$BI79,1,$AB$97:$BI$97,1)</f>
        <v>0</v>
      </c>
      <c r="L79" s="5">
        <f t="shared" ref="L79:L119" si="99">COUNTIFS($AB79:$BI79,1,$AB$114:$BI$114,1)</f>
        <v>0</v>
      </c>
      <c r="M79" s="5">
        <f t="shared" ref="M79:M119" si="100">COUNTIFS($AB79:$BI79,1,$AB$115:$BI$115,1)</f>
        <v>0</v>
      </c>
      <c r="N79" s="5">
        <f t="shared" ref="N79:N119" si="101">COUNTIFS($AB79:$BI79,1,$AB$116:$BI$116,1)</f>
        <v>0</v>
      </c>
      <c r="P79" s="14">
        <f t="shared" ref="P79:Z85" si="102">D79/D$2</f>
        <v>0</v>
      </c>
      <c r="Q79" s="14">
        <f t="shared" si="102"/>
        <v>0</v>
      </c>
      <c r="R79" s="14">
        <f t="shared" si="102"/>
        <v>0</v>
      </c>
      <c r="S79" s="14">
        <f t="shared" si="102"/>
        <v>0</v>
      </c>
      <c r="T79" s="14">
        <f t="shared" si="102"/>
        <v>0</v>
      </c>
      <c r="U79" s="14">
        <f t="shared" si="102"/>
        <v>0</v>
      </c>
      <c r="V79" s="14">
        <f t="shared" si="102"/>
        <v>0</v>
      </c>
      <c r="W79" s="14">
        <f t="shared" si="102"/>
        <v>0</v>
      </c>
      <c r="X79" s="14">
        <f t="shared" si="102"/>
        <v>0</v>
      </c>
      <c r="Y79" s="14">
        <f t="shared" si="102"/>
        <v>0</v>
      </c>
      <c r="Z79" s="14">
        <f t="shared" si="102"/>
        <v>0</v>
      </c>
      <c r="AA79" s="5"/>
    </row>
    <row r="80" spans="1:61">
      <c r="A80" s="5" t="s">
        <v>77</v>
      </c>
      <c r="B80" s="14">
        <f t="shared" si="89"/>
        <v>0.11764705882352941</v>
      </c>
      <c r="C80" s="5">
        <f t="shared" si="90"/>
        <v>4</v>
      </c>
      <c r="D80" s="5">
        <f t="shared" si="91"/>
        <v>2</v>
      </c>
      <c r="E80" s="5">
        <f t="shared" si="92"/>
        <v>2</v>
      </c>
      <c r="F80" s="5">
        <f t="shared" si="93"/>
        <v>1</v>
      </c>
      <c r="G80" s="5">
        <f t="shared" si="94"/>
        <v>0</v>
      </c>
      <c r="H80" s="5">
        <f t="shared" si="95"/>
        <v>2</v>
      </c>
      <c r="I80" s="5">
        <f t="shared" si="96"/>
        <v>0</v>
      </c>
      <c r="J80" s="5">
        <f t="shared" si="97"/>
        <v>2</v>
      </c>
      <c r="K80" s="5">
        <f t="shared" si="98"/>
        <v>0</v>
      </c>
      <c r="L80" s="5">
        <f t="shared" si="99"/>
        <v>1</v>
      </c>
      <c r="M80" s="5">
        <f t="shared" si="100"/>
        <v>2</v>
      </c>
      <c r="N80" s="5">
        <f t="shared" si="101"/>
        <v>0</v>
      </c>
      <c r="P80" s="14">
        <f t="shared" si="102"/>
        <v>0.13333333333333333</v>
      </c>
      <c r="Q80" s="14">
        <f t="shared" si="102"/>
        <v>0.125</v>
      </c>
      <c r="R80" s="14">
        <f t="shared" si="102"/>
        <v>0.2</v>
      </c>
      <c r="S80" s="14">
        <f t="shared" si="102"/>
        <v>0</v>
      </c>
      <c r="T80" s="14">
        <f t="shared" si="102"/>
        <v>0.15384615384615385</v>
      </c>
      <c r="U80" s="14">
        <f t="shared" si="102"/>
        <v>0</v>
      </c>
      <c r="V80" s="14">
        <f t="shared" si="102"/>
        <v>1</v>
      </c>
      <c r="W80" s="14">
        <f t="shared" si="102"/>
        <v>0</v>
      </c>
      <c r="X80" s="14">
        <f t="shared" si="102"/>
        <v>0.2</v>
      </c>
      <c r="Y80" s="14">
        <f t="shared" si="102"/>
        <v>0.2</v>
      </c>
      <c r="Z80" s="14">
        <f t="shared" si="102"/>
        <v>0</v>
      </c>
      <c r="AA80" s="5"/>
      <c r="AY80">
        <v>1</v>
      </c>
      <c r="AZ80">
        <v>1</v>
      </c>
      <c r="BA80">
        <v>1</v>
      </c>
      <c r="BI80">
        <v>1</v>
      </c>
    </row>
    <row r="81" spans="1:61">
      <c r="A81" s="5" t="s">
        <v>78</v>
      </c>
      <c r="B81" s="14">
        <f t="shared" si="89"/>
        <v>0.26470588235294118</v>
      </c>
      <c r="C81" s="5">
        <f t="shared" si="90"/>
        <v>9</v>
      </c>
      <c r="D81" s="5">
        <f t="shared" si="91"/>
        <v>3</v>
      </c>
      <c r="E81" s="5">
        <f t="shared" si="92"/>
        <v>4</v>
      </c>
      <c r="F81" s="5">
        <f t="shared" si="93"/>
        <v>3</v>
      </c>
      <c r="G81" s="5">
        <f t="shared" si="94"/>
        <v>1</v>
      </c>
      <c r="H81" s="5">
        <f t="shared" si="95"/>
        <v>6</v>
      </c>
      <c r="I81" s="5">
        <f t="shared" si="96"/>
        <v>0</v>
      </c>
      <c r="J81" s="5">
        <f t="shared" si="97"/>
        <v>0</v>
      </c>
      <c r="K81" s="5">
        <f t="shared" si="98"/>
        <v>3</v>
      </c>
      <c r="L81" s="5">
        <f t="shared" si="99"/>
        <v>3</v>
      </c>
      <c r="M81" s="5">
        <f t="shared" si="100"/>
        <v>2</v>
      </c>
      <c r="N81" s="5">
        <f t="shared" si="101"/>
        <v>3</v>
      </c>
      <c r="P81" s="14">
        <f t="shared" si="102"/>
        <v>0.2</v>
      </c>
      <c r="Q81" s="14">
        <f t="shared" si="102"/>
        <v>0.25</v>
      </c>
      <c r="R81" s="14">
        <f t="shared" si="102"/>
        <v>0.6</v>
      </c>
      <c r="S81" s="14">
        <f t="shared" si="102"/>
        <v>0.33333333333333331</v>
      </c>
      <c r="T81" s="14">
        <f t="shared" si="102"/>
        <v>0.46153846153846156</v>
      </c>
      <c r="U81" s="14">
        <f t="shared" si="102"/>
        <v>0</v>
      </c>
      <c r="V81" s="14">
        <f t="shared" si="102"/>
        <v>0</v>
      </c>
      <c r="W81" s="14">
        <f t="shared" si="102"/>
        <v>0.21428571428571427</v>
      </c>
      <c r="X81" s="14">
        <f t="shared" si="102"/>
        <v>0.6</v>
      </c>
      <c r="Y81" s="14">
        <f t="shared" si="102"/>
        <v>0.2</v>
      </c>
      <c r="Z81" s="14">
        <f t="shared" si="102"/>
        <v>0.27272727272727271</v>
      </c>
      <c r="AA81" s="5"/>
      <c r="AB81">
        <v>1</v>
      </c>
      <c r="AJ81">
        <v>1</v>
      </c>
      <c r="AK81">
        <v>1</v>
      </c>
      <c r="AM81">
        <v>1</v>
      </c>
      <c r="AR81">
        <v>1</v>
      </c>
      <c r="BB81">
        <v>1</v>
      </c>
      <c r="BC81">
        <v>1</v>
      </c>
      <c r="BD81">
        <v>1</v>
      </c>
      <c r="BE81">
        <v>1</v>
      </c>
    </row>
    <row r="82" spans="1:61">
      <c r="A82" s="5" t="s">
        <v>79</v>
      </c>
      <c r="B82" s="14">
        <f t="shared" si="89"/>
        <v>0.23529411764705882</v>
      </c>
      <c r="C82" s="5">
        <f t="shared" si="90"/>
        <v>8</v>
      </c>
      <c r="D82" s="5">
        <f t="shared" si="91"/>
        <v>5</v>
      </c>
      <c r="E82" s="5">
        <f t="shared" si="92"/>
        <v>4</v>
      </c>
      <c r="F82" s="5">
        <f t="shared" si="93"/>
        <v>1</v>
      </c>
      <c r="G82" s="5">
        <f t="shared" si="94"/>
        <v>0</v>
      </c>
      <c r="H82" s="5">
        <f t="shared" si="95"/>
        <v>3</v>
      </c>
      <c r="I82" s="5">
        <f t="shared" si="96"/>
        <v>2</v>
      </c>
      <c r="J82" s="5">
        <f t="shared" si="97"/>
        <v>0</v>
      </c>
      <c r="K82" s="5">
        <f t="shared" si="98"/>
        <v>3</v>
      </c>
      <c r="L82" s="5">
        <f t="shared" si="99"/>
        <v>0</v>
      </c>
      <c r="M82" s="5">
        <f t="shared" si="100"/>
        <v>3</v>
      </c>
      <c r="N82" s="5">
        <f t="shared" si="101"/>
        <v>4</v>
      </c>
      <c r="P82" s="14">
        <f t="shared" si="102"/>
        <v>0.33333333333333331</v>
      </c>
      <c r="Q82" s="14">
        <f t="shared" si="102"/>
        <v>0.25</v>
      </c>
      <c r="R82" s="14">
        <f t="shared" si="102"/>
        <v>0.2</v>
      </c>
      <c r="S82" s="14">
        <f t="shared" si="102"/>
        <v>0</v>
      </c>
      <c r="T82" s="14">
        <f t="shared" si="102"/>
        <v>0.23076923076923078</v>
      </c>
      <c r="U82" s="14">
        <f t="shared" si="102"/>
        <v>0.5</v>
      </c>
      <c r="V82" s="14">
        <f t="shared" si="102"/>
        <v>0</v>
      </c>
      <c r="W82" s="14">
        <f t="shared" si="102"/>
        <v>0.21428571428571427</v>
      </c>
      <c r="X82" s="14">
        <f t="shared" si="102"/>
        <v>0</v>
      </c>
      <c r="Y82" s="14">
        <f t="shared" si="102"/>
        <v>0.3</v>
      </c>
      <c r="Z82" s="14">
        <f t="shared" si="102"/>
        <v>0.36363636363636365</v>
      </c>
      <c r="AA82" s="5"/>
      <c r="AD82">
        <v>1</v>
      </c>
      <c r="AL82">
        <v>1</v>
      </c>
      <c r="AN82">
        <v>1</v>
      </c>
      <c r="AO82">
        <v>1</v>
      </c>
      <c r="AT82">
        <v>1</v>
      </c>
      <c r="AX82">
        <v>1</v>
      </c>
      <c r="BG82">
        <v>1</v>
      </c>
      <c r="BH82">
        <v>1</v>
      </c>
    </row>
    <row r="83" spans="1:61">
      <c r="A83" s="5" t="s">
        <v>80</v>
      </c>
      <c r="B83" s="14">
        <f t="shared" si="89"/>
        <v>0.14705882352941177</v>
      </c>
      <c r="C83" s="5">
        <f t="shared" si="90"/>
        <v>5</v>
      </c>
      <c r="D83" s="5">
        <f t="shared" si="91"/>
        <v>3</v>
      </c>
      <c r="E83" s="5">
        <f t="shared" si="92"/>
        <v>1</v>
      </c>
      <c r="F83" s="5">
        <f t="shared" si="93"/>
        <v>0</v>
      </c>
      <c r="G83" s="5">
        <f t="shared" si="94"/>
        <v>1</v>
      </c>
      <c r="H83" s="5">
        <f t="shared" si="95"/>
        <v>0</v>
      </c>
      <c r="I83" s="5">
        <f t="shared" si="96"/>
        <v>1</v>
      </c>
      <c r="J83" s="5">
        <f t="shared" si="97"/>
        <v>0</v>
      </c>
      <c r="K83" s="5">
        <f t="shared" si="98"/>
        <v>4</v>
      </c>
      <c r="L83" s="5">
        <f t="shared" si="99"/>
        <v>0</v>
      </c>
      <c r="M83" s="5">
        <f t="shared" si="100"/>
        <v>2</v>
      </c>
      <c r="N83" s="5">
        <f t="shared" si="101"/>
        <v>0</v>
      </c>
      <c r="P83" s="14">
        <f t="shared" si="102"/>
        <v>0.2</v>
      </c>
      <c r="Q83" s="14">
        <f t="shared" si="102"/>
        <v>6.25E-2</v>
      </c>
      <c r="R83" s="14">
        <f t="shared" si="102"/>
        <v>0</v>
      </c>
      <c r="S83" s="14">
        <f t="shared" si="102"/>
        <v>0.33333333333333331</v>
      </c>
      <c r="T83" s="14">
        <f t="shared" si="102"/>
        <v>0</v>
      </c>
      <c r="U83" s="14">
        <f t="shared" si="102"/>
        <v>0.25</v>
      </c>
      <c r="V83" s="14">
        <f t="shared" si="102"/>
        <v>0</v>
      </c>
      <c r="W83" s="14">
        <f t="shared" si="102"/>
        <v>0.2857142857142857</v>
      </c>
      <c r="X83" s="14">
        <f t="shared" si="102"/>
        <v>0</v>
      </c>
      <c r="Y83" s="14">
        <f t="shared" si="102"/>
        <v>0.2</v>
      </c>
      <c r="Z83" s="14">
        <f t="shared" si="102"/>
        <v>0</v>
      </c>
      <c r="AA83" s="5"/>
      <c r="AE83">
        <v>1</v>
      </c>
      <c r="AG83">
        <v>1</v>
      </c>
      <c r="AH83">
        <v>1</v>
      </c>
      <c r="AI83">
        <v>1</v>
      </c>
      <c r="AV83">
        <v>1</v>
      </c>
    </row>
    <row r="84" spans="1:61">
      <c r="A84" s="5" t="s">
        <v>75</v>
      </c>
      <c r="B84" s="14">
        <f t="shared" si="89"/>
        <v>0.17647058823529413</v>
      </c>
      <c r="C84" s="5">
        <f t="shared" si="90"/>
        <v>6</v>
      </c>
      <c r="D84" s="5">
        <f t="shared" si="91"/>
        <v>2</v>
      </c>
      <c r="E84" s="5">
        <f t="shared" si="92"/>
        <v>4</v>
      </c>
      <c r="F84" s="5">
        <f t="shared" si="93"/>
        <v>0</v>
      </c>
      <c r="G84" s="5">
        <f t="shared" si="94"/>
        <v>1</v>
      </c>
      <c r="H84" s="5">
        <f t="shared" si="95"/>
        <v>1</v>
      </c>
      <c r="I84" s="5">
        <f t="shared" si="96"/>
        <v>1</v>
      </c>
      <c r="J84" s="5">
        <f t="shared" si="97"/>
        <v>0</v>
      </c>
      <c r="K84" s="5">
        <f t="shared" si="98"/>
        <v>4</v>
      </c>
      <c r="L84" s="5">
        <f t="shared" si="99"/>
        <v>1</v>
      </c>
      <c r="M84" s="5">
        <f t="shared" si="100"/>
        <v>1</v>
      </c>
      <c r="N84" s="5">
        <f t="shared" si="101"/>
        <v>3</v>
      </c>
      <c r="P84" s="14">
        <f t="shared" si="102"/>
        <v>0.13333333333333333</v>
      </c>
      <c r="Q84" s="14">
        <f t="shared" si="102"/>
        <v>0.25</v>
      </c>
      <c r="R84" s="14">
        <f t="shared" si="102"/>
        <v>0</v>
      </c>
      <c r="S84" s="14">
        <f t="shared" si="102"/>
        <v>0.33333333333333331</v>
      </c>
      <c r="T84" s="14">
        <f t="shared" si="102"/>
        <v>7.6923076923076927E-2</v>
      </c>
      <c r="U84" s="14">
        <f t="shared" si="102"/>
        <v>0.25</v>
      </c>
      <c r="V84" s="14">
        <f t="shared" si="102"/>
        <v>0</v>
      </c>
      <c r="W84" s="14">
        <f t="shared" si="102"/>
        <v>0.2857142857142857</v>
      </c>
      <c r="X84" s="14">
        <f t="shared" si="102"/>
        <v>0.2</v>
      </c>
      <c r="Y84" s="14">
        <f t="shared" si="102"/>
        <v>0.1</v>
      </c>
      <c r="Z84" s="14">
        <f t="shared" si="102"/>
        <v>0.27272727272727271</v>
      </c>
      <c r="AA84" s="5"/>
      <c r="AC84">
        <v>1</v>
      </c>
      <c r="AF84">
        <v>1</v>
      </c>
      <c r="AP84">
        <v>1</v>
      </c>
      <c r="AQ84">
        <v>1</v>
      </c>
      <c r="AS84">
        <v>1</v>
      </c>
      <c r="AU84">
        <v>1</v>
      </c>
    </row>
    <row r="85" spans="1:61">
      <c r="A85" s="5" t="s">
        <v>76</v>
      </c>
      <c r="B85" s="14">
        <f t="shared" si="89"/>
        <v>2.9411764705882353E-2</v>
      </c>
      <c r="C85" s="5">
        <f t="shared" si="90"/>
        <v>1</v>
      </c>
      <c r="D85" s="5">
        <f t="shared" si="91"/>
        <v>0</v>
      </c>
      <c r="E85" s="5">
        <f t="shared" si="92"/>
        <v>1</v>
      </c>
      <c r="F85" s="5">
        <f t="shared" si="93"/>
        <v>0</v>
      </c>
      <c r="G85" s="5">
        <f t="shared" si="94"/>
        <v>0</v>
      </c>
      <c r="H85" s="5">
        <f t="shared" si="95"/>
        <v>1</v>
      </c>
      <c r="I85" s="5">
        <f t="shared" si="96"/>
        <v>0</v>
      </c>
      <c r="J85" s="5">
        <f t="shared" si="97"/>
        <v>0</v>
      </c>
      <c r="K85" s="5">
        <f t="shared" si="98"/>
        <v>0</v>
      </c>
      <c r="L85" s="5">
        <f t="shared" si="99"/>
        <v>0</v>
      </c>
      <c r="M85" s="5">
        <f t="shared" si="100"/>
        <v>0</v>
      </c>
      <c r="N85" s="5">
        <f t="shared" si="101"/>
        <v>1</v>
      </c>
      <c r="P85" s="14">
        <f t="shared" si="102"/>
        <v>0</v>
      </c>
      <c r="Q85" s="14">
        <f t="shared" si="102"/>
        <v>6.25E-2</v>
      </c>
      <c r="R85" s="14">
        <f t="shared" si="102"/>
        <v>0</v>
      </c>
      <c r="S85" s="14">
        <f t="shared" si="102"/>
        <v>0</v>
      </c>
      <c r="T85" s="14">
        <f t="shared" si="102"/>
        <v>7.6923076923076927E-2</v>
      </c>
      <c r="U85" s="14">
        <f t="shared" si="102"/>
        <v>0</v>
      </c>
      <c r="V85" s="14">
        <f t="shared" si="102"/>
        <v>0</v>
      </c>
      <c r="W85" s="14">
        <f t="shared" si="102"/>
        <v>0</v>
      </c>
      <c r="X85" s="14">
        <f t="shared" si="102"/>
        <v>0</v>
      </c>
      <c r="Y85" s="14">
        <f t="shared" si="102"/>
        <v>0</v>
      </c>
      <c r="Z85" s="14">
        <f t="shared" si="102"/>
        <v>9.0909090909090912E-2</v>
      </c>
      <c r="AA85" s="5"/>
      <c r="AW85">
        <v>1</v>
      </c>
    </row>
    <row r="86" spans="1:61">
      <c r="A86" s="16" t="s">
        <v>81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61">
      <c r="A87" s="7" t="s">
        <v>83</v>
      </c>
      <c r="B87" s="14">
        <f t="shared" ref="B87:B92" si="103">C87/C$2</f>
        <v>0.44117647058823528</v>
      </c>
      <c r="C87" s="5">
        <f t="shared" ref="C87:C92" si="104">COUNT(AB87:BI87)</f>
        <v>15</v>
      </c>
      <c r="D87" s="5">
        <f t="shared" si="91"/>
        <v>15</v>
      </c>
      <c r="E87" s="5">
        <f t="shared" si="92"/>
        <v>6</v>
      </c>
      <c r="F87" s="5">
        <f t="shared" si="93"/>
        <v>0</v>
      </c>
      <c r="G87" s="5">
        <f t="shared" si="94"/>
        <v>0</v>
      </c>
      <c r="H87" s="5">
        <f t="shared" si="95"/>
        <v>5</v>
      </c>
      <c r="I87" s="5">
        <f t="shared" si="96"/>
        <v>2</v>
      </c>
      <c r="J87" s="5">
        <f t="shared" si="97"/>
        <v>1</v>
      </c>
      <c r="K87" s="5">
        <f t="shared" si="98"/>
        <v>7</v>
      </c>
      <c r="L87" s="5">
        <f t="shared" si="99"/>
        <v>1</v>
      </c>
      <c r="M87" s="5">
        <f t="shared" si="100"/>
        <v>5</v>
      </c>
      <c r="N87" s="5">
        <f t="shared" si="101"/>
        <v>4</v>
      </c>
      <c r="P87" s="14">
        <f t="shared" ref="P87:Z92" si="105">D87/D$2</f>
        <v>1</v>
      </c>
      <c r="Q87" s="14">
        <f t="shared" si="105"/>
        <v>0.375</v>
      </c>
      <c r="R87" s="14">
        <f t="shared" si="105"/>
        <v>0</v>
      </c>
      <c r="S87" s="14">
        <f t="shared" si="105"/>
        <v>0</v>
      </c>
      <c r="T87" s="14">
        <f t="shared" si="105"/>
        <v>0.38461538461538464</v>
      </c>
      <c r="U87" s="14">
        <f t="shared" si="105"/>
        <v>0.5</v>
      </c>
      <c r="V87" s="14">
        <f t="shared" si="105"/>
        <v>0.5</v>
      </c>
      <c r="W87" s="14">
        <f t="shared" si="105"/>
        <v>0.5</v>
      </c>
      <c r="X87" s="14">
        <f t="shared" si="105"/>
        <v>0.2</v>
      </c>
      <c r="Y87" s="14">
        <f t="shared" si="105"/>
        <v>0.5</v>
      </c>
      <c r="Z87" s="14">
        <f t="shared" si="105"/>
        <v>0.36363636363636365</v>
      </c>
      <c r="AA87" s="5"/>
      <c r="AB87">
        <v>1</v>
      </c>
      <c r="AC87">
        <v>1</v>
      </c>
      <c r="AD87">
        <v>1</v>
      </c>
      <c r="AE87">
        <v>1</v>
      </c>
      <c r="AH87">
        <v>1</v>
      </c>
      <c r="AI87">
        <v>1</v>
      </c>
      <c r="AK87">
        <v>1</v>
      </c>
      <c r="AL87">
        <v>1</v>
      </c>
      <c r="AM87">
        <v>1</v>
      </c>
      <c r="AN87">
        <v>1</v>
      </c>
      <c r="AO87">
        <v>1</v>
      </c>
      <c r="AT87">
        <v>1</v>
      </c>
      <c r="AU87">
        <v>1</v>
      </c>
      <c r="AZ87">
        <v>1</v>
      </c>
      <c r="BI87">
        <v>1</v>
      </c>
    </row>
    <row r="88" spans="1:61">
      <c r="A88" s="7" t="s">
        <v>82</v>
      </c>
      <c r="B88" s="14">
        <f t="shared" si="103"/>
        <v>0.47058823529411764</v>
      </c>
      <c r="C88" s="5">
        <f t="shared" si="104"/>
        <v>16</v>
      </c>
      <c r="D88" s="5">
        <f t="shared" si="91"/>
        <v>6</v>
      </c>
      <c r="E88" s="5">
        <f t="shared" si="92"/>
        <v>16</v>
      </c>
      <c r="F88" s="5">
        <f t="shared" si="93"/>
        <v>0</v>
      </c>
      <c r="G88" s="5">
        <f t="shared" si="94"/>
        <v>0</v>
      </c>
      <c r="H88" s="5">
        <f t="shared" si="95"/>
        <v>11</v>
      </c>
      <c r="I88" s="5">
        <f t="shared" si="96"/>
        <v>3</v>
      </c>
      <c r="J88" s="5">
        <f t="shared" si="97"/>
        <v>0</v>
      </c>
      <c r="K88" s="5">
        <f t="shared" si="98"/>
        <v>2</v>
      </c>
      <c r="L88" s="5">
        <f t="shared" si="99"/>
        <v>0</v>
      </c>
      <c r="M88" s="5">
        <f t="shared" si="100"/>
        <v>4</v>
      </c>
      <c r="N88" s="5">
        <f t="shared" si="101"/>
        <v>10</v>
      </c>
      <c r="P88" s="14">
        <f t="shared" si="105"/>
        <v>0.4</v>
      </c>
      <c r="Q88" s="14">
        <f t="shared" si="105"/>
        <v>1</v>
      </c>
      <c r="R88" s="14">
        <f t="shared" si="105"/>
        <v>0</v>
      </c>
      <c r="S88" s="14">
        <f t="shared" si="105"/>
        <v>0</v>
      </c>
      <c r="T88" s="14">
        <f t="shared" si="105"/>
        <v>0.84615384615384615</v>
      </c>
      <c r="U88" s="14">
        <f t="shared" si="105"/>
        <v>0.75</v>
      </c>
      <c r="V88" s="14">
        <f t="shared" si="105"/>
        <v>0</v>
      </c>
      <c r="W88" s="14">
        <f t="shared" si="105"/>
        <v>0.14285714285714285</v>
      </c>
      <c r="X88" s="14">
        <f t="shared" si="105"/>
        <v>0</v>
      </c>
      <c r="Y88" s="14">
        <f t="shared" si="105"/>
        <v>0.4</v>
      </c>
      <c r="Z88" s="14">
        <f t="shared" si="105"/>
        <v>0.90909090909090906</v>
      </c>
      <c r="AA88" s="5"/>
      <c r="AB88">
        <v>1</v>
      </c>
      <c r="AD88">
        <v>1</v>
      </c>
      <c r="AJ88">
        <v>1</v>
      </c>
      <c r="AM88">
        <v>1</v>
      </c>
      <c r="AP88">
        <v>1</v>
      </c>
      <c r="AQ88">
        <v>1</v>
      </c>
      <c r="AR88">
        <v>1</v>
      </c>
      <c r="AS88">
        <v>1</v>
      </c>
      <c r="AT88">
        <v>1</v>
      </c>
      <c r="AU88">
        <v>1</v>
      </c>
      <c r="AV88">
        <v>1</v>
      </c>
      <c r="AW88">
        <v>1</v>
      </c>
      <c r="AX88">
        <v>1</v>
      </c>
      <c r="AY88">
        <v>1</v>
      </c>
      <c r="AZ88">
        <v>1</v>
      </c>
      <c r="BG88">
        <v>1</v>
      </c>
    </row>
    <row r="89" spans="1:61">
      <c r="A89" s="7" t="s">
        <v>84</v>
      </c>
      <c r="B89" s="14">
        <f t="shared" si="103"/>
        <v>0</v>
      </c>
      <c r="C89" s="5">
        <f t="shared" si="104"/>
        <v>0</v>
      </c>
      <c r="D89" s="5">
        <f t="shared" si="91"/>
        <v>0</v>
      </c>
      <c r="E89" s="5">
        <f t="shared" si="92"/>
        <v>0</v>
      </c>
      <c r="F89" s="5">
        <f t="shared" si="93"/>
        <v>0</v>
      </c>
      <c r="G89" s="5">
        <f t="shared" si="94"/>
        <v>0</v>
      </c>
      <c r="H89" s="5">
        <f t="shared" si="95"/>
        <v>0</v>
      </c>
      <c r="I89" s="5">
        <f t="shared" si="96"/>
        <v>0</v>
      </c>
      <c r="J89" s="5">
        <f t="shared" si="97"/>
        <v>0</v>
      </c>
      <c r="K89" s="5">
        <f t="shared" si="98"/>
        <v>0</v>
      </c>
      <c r="L89" s="5">
        <f t="shared" si="99"/>
        <v>0</v>
      </c>
      <c r="M89" s="5">
        <f t="shared" si="100"/>
        <v>0</v>
      </c>
      <c r="N89" s="5">
        <f t="shared" si="101"/>
        <v>0</v>
      </c>
      <c r="P89" s="14">
        <f t="shared" si="105"/>
        <v>0</v>
      </c>
      <c r="Q89" s="14">
        <f t="shared" si="105"/>
        <v>0</v>
      </c>
      <c r="R89" s="14">
        <f t="shared" si="105"/>
        <v>0</v>
      </c>
      <c r="S89" s="14">
        <f t="shared" si="105"/>
        <v>0</v>
      </c>
      <c r="T89" s="14">
        <f t="shared" si="105"/>
        <v>0</v>
      </c>
      <c r="U89" s="14">
        <f t="shared" si="105"/>
        <v>0</v>
      </c>
      <c r="V89" s="14">
        <f t="shared" si="105"/>
        <v>0</v>
      </c>
      <c r="W89" s="14">
        <f t="shared" si="105"/>
        <v>0</v>
      </c>
      <c r="X89" s="14">
        <f t="shared" si="105"/>
        <v>0</v>
      </c>
      <c r="Y89" s="14">
        <f t="shared" si="105"/>
        <v>0</v>
      </c>
      <c r="Z89" s="14">
        <f t="shared" si="105"/>
        <v>0</v>
      </c>
      <c r="AA89" s="5"/>
    </row>
    <row r="90" spans="1:61">
      <c r="A90" s="7" t="s">
        <v>85</v>
      </c>
      <c r="B90" s="14">
        <f t="shared" si="103"/>
        <v>0.14705882352941177</v>
      </c>
      <c r="C90" s="5">
        <f t="shared" si="104"/>
        <v>5</v>
      </c>
      <c r="D90" s="5">
        <f t="shared" si="91"/>
        <v>0</v>
      </c>
      <c r="E90" s="5">
        <f t="shared" si="92"/>
        <v>0</v>
      </c>
      <c r="F90" s="5">
        <f t="shared" si="93"/>
        <v>5</v>
      </c>
      <c r="G90" s="5">
        <f t="shared" si="94"/>
        <v>0</v>
      </c>
      <c r="H90" s="5">
        <f t="shared" si="95"/>
        <v>0</v>
      </c>
      <c r="I90" s="5">
        <f t="shared" si="96"/>
        <v>0</v>
      </c>
      <c r="J90" s="5">
        <f t="shared" si="97"/>
        <v>1</v>
      </c>
      <c r="K90" s="5">
        <f t="shared" si="98"/>
        <v>4</v>
      </c>
      <c r="L90" s="5">
        <f t="shared" si="99"/>
        <v>3</v>
      </c>
      <c r="M90" s="5">
        <f t="shared" si="100"/>
        <v>2</v>
      </c>
      <c r="N90" s="5">
        <f t="shared" si="101"/>
        <v>0</v>
      </c>
      <c r="P90" s="14">
        <f t="shared" si="105"/>
        <v>0</v>
      </c>
      <c r="Q90" s="14">
        <f t="shared" si="105"/>
        <v>0</v>
      </c>
      <c r="R90" s="14">
        <f t="shared" si="105"/>
        <v>1</v>
      </c>
      <c r="S90" s="14">
        <f t="shared" si="105"/>
        <v>0</v>
      </c>
      <c r="T90" s="14">
        <f t="shared" si="105"/>
        <v>0</v>
      </c>
      <c r="U90" s="14">
        <f t="shared" si="105"/>
        <v>0</v>
      </c>
      <c r="V90" s="14">
        <f t="shared" si="105"/>
        <v>0.5</v>
      </c>
      <c r="W90" s="14">
        <f t="shared" si="105"/>
        <v>0.2857142857142857</v>
      </c>
      <c r="X90" s="14">
        <f t="shared" si="105"/>
        <v>0.6</v>
      </c>
      <c r="Y90" s="14">
        <f t="shared" si="105"/>
        <v>0.2</v>
      </c>
      <c r="Z90" s="14">
        <f t="shared" si="105"/>
        <v>0</v>
      </c>
      <c r="AA90" s="5"/>
      <c r="BA90">
        <v>1</v>
      </c>
      <c r="BB90">
        <v>1</v>
      </c>
      <c r="BC90">
        <v>1</v>
      </c>
      <c r="BD90">
        <v>1</v>
      </c>
      <c r="BH90">
        <v>1</v>
      </c>
    </row>
    <row r="91" spans="1:61">
      <c r="A91" s="7" t="s">
        <v>86</v>
      </c>
      <c r="B91" s="14">
        <f t="shared" si="103"/>
        <v>0</v>
      </c>
      <c r="C91" s="5">
        <f t="shared" si="104"/>
        <v>0</v>
      </c>
      <c r="D91" s="5">
        <f t="shared" si="91"/>
        <v>0</v>
      </c>
      <c r="E91" s="5">
        <f t="shared" si="92"/>
        <v>0</v>
      </c>
      <c r="F91" s="5">
        <f t="shared" si="93"/>
        <v>0</v>
      </c>
      <c r="G91" s="5">
        <f t="shared" si="94"/>
        <v>0</v>
      </c>
      <c r="H91" s="5">
        <f t="shared" si="95"/>
        <v>0</v>
      </c>
      <c r="I91" s="5">
        <f t="shared" si="96"/>
        <v>0</v>
      </c>
      <c r="J91" s="5">
        <f t="shared" si="97"/>
        <v>0</v>
      </c>
      <c r="K91" s="5">
        <f t="shared" si="98"/>
        <v>0</v>
      </c>
      <c r="L91" s="5">
        <f t="shared" si="99"/>
        <v>0</v>
      </c>
      <c r="M91" s="5">
        <f t="shared" si="100"/>
        <v>0</v>
      </c>
      <c r="N91" s="5">
        <f t="shared" si="101"/>
        <v>0</v>
      </c>
      <c r="P91" s="14">
        <f t="shared" si="105"/>
        <v>0</v>
      </c>
      <c r="Q91" s="14">
        <f t="shared" si="105"/>
        <v>0</v>
      </c>
      <c r="R91" s="14">
        <f t="shared" si="105"/>
        <v>0</v>
      </c>
      <c r="S91" s="14">
        <f t="shared" si="105"/>
        <v>0</v>
      </c>
      <c r="T91" s="14">
        <f t="shared" si="105"/>
        <v>0</v>
      </c>
      <c r="U91" s="14">
        <f t="shared" si="105"/>
        <v>0</v>
      </c>
      <c r="V91" s="14">
        <f t="shared" si="105"/>
        <v>0</v>
      </c>
      <c r="W91" s="14">
        <f t="shared" si="105"/>
        <v>0</v>
      </c>
      <c r="X91" s="14">
        <f t="shared" si="105"/>
        <v>0</v>
      </c>
      <c r="Y91" s="14">
        <f t="shared" si="105"/>
        <v>0</v>
      </c>
      <c r="Z91" s="14">
        <f t="shared" si="105"/>
        <v>0</v>
      </c>
      <c r="AA91" s="5"/>
    </row>
    <row r="92" spans="1:61">
      <c r="A92" s="7" t="s">
        <v>87</v>
      </c>
      <c r="B92" s="14">
        <f t="shared" si="103"/>
        <v>8.8235294117647065E-2</v>
      </c>
      <c r="C92" s="5">
        <f t="shared" si="104"/>
        <v>3</v>
      </c>
      <c r="D92" s="5">
        <f t="shared" si="91"/>
        <v>0</v>
      </c>
      <c r="E92" s="5">
        <f t="shared" si="92"/>
        <v>0</v>
      </c>
      <c r="F92" s="5">
        <f t="shared" si="93"/>
        <v>0</v>
      </c>
      <c r="G92" s="5">
        <f t="shared" si="94"/>
        <v>3</v>
      </c>
      <c r="H92" s="5">
        <f t="shared" si="95"/>
        <v>1</v>
      </c>
      <c r="I92" s="5">
        <f t="shared" si="96"/>
        <v>0</v>
      </c>
      <c r="J92" s="5">
        <f t="shared" si="97"/>
        <v>0</v>
      </c>
      <c r="K92" s="5">
        <f t="shared" si="98"/>
        <v>2</v>
      </c>
      <c r="L92" s="5">
        <f t="shared" si="99"/>
        <v>1</v>
      </c>
      <c r="M92" s="5">
        <f t="shared" si="100"/>
        <v>0</v>
      </c>
      <c r="N92" s="5">
        <f t="shared" si="101"/>
        <v>0</v>
      </c>
      <c r="P92" s="14">
        <f t="shared" si="105"/>
        <v>0</v>
      </c>
      <c r="Q92" s="14">
        <f t="shared" si="105"/>
        <v>0</v>
      </c>
      <c r="R92" s="14">
        <f t="shared" si="105"/>
        <v>0</v>
      </c>
      <c r="S92" s="14">
        <f t="shared" si="105"/>
        <v>1</v>
      </c>
      <c r="T92" s="14">
        <f t="shared" si="105"/>
        <v>7.6923076923076927E-2</v>
      </c>
      <c r="U92" s="14">
        <f t="shared" si="105"/>
        <v>0</v>
      </c>
      <c r="V92" s="14">
        <f t="shared" si="105"/>
        <v>0</v>
      </c>
      <c r="W92" s="14">
        <f t="shared" si="105"/>
        <v>0.14285714285714285</v>
      </c>
      <c r="X92" s="14">
        <f t="shared" si="105"/>
        <v>0.2</v>
      </c>
      <c r="Y92" s="14">
        <f t="shared" si="105"/>
        <v>0</v>
      </c>
      <c r="Z92" s="14">
        <f t="shared" si="105"/>
        <v>0</v>
      </c>
      <c r="AA92" s="5"/>
      <c r="AF92">
        <v>1</v>
      </c>
      <c r="AG92">
        <v>1</v>
      </c>
      <c r="BE92">
        <v>1</v>
      </c>
    </row>
    <row r="93" spans="1:61">
      <c r="A93" s="17" t="s">
        <v>88</v>
      </c>
    </row>
    <row r="94" spans="1:61">
      <c r="A94" s="7" t="s">
        <v>89</v>
      </c>
      <c r="B94" s="14">
        <f>C94/C$2</f>
        <v>0.38235294117647056</v>
      </c>
      <c r="C94" s="5">
        <f t="shared" ref="C94:C97" si="106">COUNT(AB94:BI94)</f>
        <v>13</v>
      </c>
      <c r="D94" s="5">
        <f t="shared" si="91"/>
        <v>5</v>
      </c>
      <c r="E94" s="5">
        <f t="shared" si="92"/>
        <v>11</v>
      </c>
      <c r="F94" s="5">
        <f t="shared" si="93"/>
        <v>0</v>
      </c>
      <c r="G94" s="5">
        <f t="shared" si="94"/>
        <v>1</v>
      </c>
      <c r="H94" s="5">
        <f t="shared" si="95"/>
        <v>13</v>
      </c>
      <c r="I94" s="5">
        <f t="shared" si="96"/>
        <v>0</v>
      </c>
      <c r="J94" s="5">
        <f t="shared" si="97"/>
        <v>0</v>
      </c>
      <c r="K94" s="5">
        <f t="shared" si="98"/>
        <v>0</v>
      </c>
      <c r="L94" s="5">
        <f t="shared" si="99"/>
        <v>1</v>
      </c>
      <c r="M94" s="5">
        <f t="shared" si="100"/>
        <v>3</v>
      </c>
      <c r="N94" s="5">
        <f t="shared" si="101"/>
        <v>7</v>
      </c>
      <c r="P94" s="14">
        <f t="shared" ref="P94:Z97" si="107">D94/D$2</f>
        <v>0.33333333333333331</v>
      </c>
      <c r="Q94" s="14">
        <f t="shared" si="107"/>
        <v>0.6875</v>
      </c>
      <c r="R94" s="14">
        <f t="shared" si="107"/>
        <v>0</v>
      </c>
      <c r="S94" s="14">
        <f t="shared" si="107"/>
        <v>0.33333333333333331</v>
      </c>
      <c r="T94" s="14">
        <f t="shared" si="107"/>
        <v>1</v>
      </c>
      <c r="U94" s="14">
        <f t="shared" si="107"/>
        <v>0</v>
      </c>
      <c r="V94" s="14">
        <f t="shared" si="107"/>
        <v>0</v>
      </c>
      <c r="W94" s="14">
        <f t="shared" si="107"/>
        <v>0</v>
      </c>
      <c r="X94" s="14">
        <f t="shared" si="107"/>
        <v>0.2</v>
      </c>
      <c r="Y94" s="14">
        <f t="shared" si="107"/>
        <v>0.3</v>
      </c>
      <c r="Z94" s="14">
        <f t="shared" si="107"/>
        <v>0.63636363636363635</v>
      </c>
      <c r="AA94" s="5"/>
      <c r="AB94">
        <v>1</v>
      </c>
      <c r="AJ94">
        <v>1</v>
      </c>
      <c r="AK94">
        <v>1</v>
      </c>
      <c r="AM94">
        <v>1</v>
      </c>
      <c r="AQ94">
        <v>1</v>
      </c>
      <c r="AR94">
        <v>1</v>
      </c>
      <c r="AT94">
        <v>1</v>
      </c>
      <c r="AW94">
        <v>1</v>
      </c>
      <c r="AX94">
        <v>1</v>
      </c>
      <c r="AY94">
        <v>1</v>
      </c>
      <c r="AZ94">
        <v>1</v>
      </c>
      <c r="BE94">
        <v>1</v>
      </c>
      <c r="BG94">
        <v>1</v>
      </c>
    </row>
    <row r="95" spans="1:61">
      <c r="A95" s="5" t="s">
        <v>90</v>
      </c>
      <c r="B95" s="14">
        <f>C95/C$2</f>
        <v>0.11764705882352941</v>
      </c>
      <c r="C95" s="5">
        <f t="shared" si="106"/>
        <v>4</v>
      </c>
      <c r="D95" s="5">
        <f t="shared" si="91"/>
        <v>2</v>
      </c>
      <c r="E95" s="5">
        <f t="shared" si="92"/>
        <v>3</v>
      </c>
      <c r="F95" s="5">
        <f t="shared" si="93"/>
        <v>0</v>
      </c>
      <c r="G95" s="5">
        <f t="shared" si="94"/>
        <v>0</v>
      </c>
      <c r="H95" s="5">
        <f t="shared" si="95"/>
        <v>0</v>
      </c>
      <c r="I95" s="5">
        <f t="shared" si="96"/>
        <v>4</v>
      </c>
      <c r="J95" s="5">
        <f t="shared" si="97"/>
        <v>0</v>
      </c>
      <c r="K95" s="5">
        <f t="shared" si="98"/>
        <v>0</v>
      </c>
      <c r="L95" s="5">
        <f t="shared" si="99"/>
        <v>0</v>
      </c>
      <c r="M95" s="5">
        <f t="shared" si="100"/>
        <v>3</v>
      </c>
      <c r="N95" s="5">
        <f t="shared" si="101"/>
        <v>1</v>
      </c>
      <c r="P95" s="14">
        <f t="shared" si="107"/>
        <v>0.13333333333333333</v>
      </c>
      <c r="Q95" s="14">
        <f t="shared" si="107"/>
        <v>0.1875</v>
      </c>
      <c r="R95" s="14">
        <f t="shared" si="107"/>
        <v>0</v>
      </c>
      <c r="S95" s="14">
        <f t="shared" si="107"/>
        <v>0</v>
      </c>
      <c r="T95" s="14">
        <f t="shared" si="107"/>
        <v>0</v>
      </c>
      <c r="U95" s="14">
        <f t="shared" si="107"/>
        <v>1</v>
      </c>
      <c r="V95" s="14">
        <f t="shared" si="107"/>
        <v>0</v>
      </c>
      <c r="W95" s="14">
        <f t="shared" si="107"/>
        <v>0</v>
      </c>
      <c r="X95" s="14">
        <f t="shared" si="107"/>
        <v>0</v>
      </c>
      <c r="Y95" s="14">
        <f t="shared" si="107"/>
        <v>0.3</v>
      </c>
      <c r="Z95" s="14">
        <f t="shared" si="107"/>
        <v>9.0909090909090912E-2</v>
      </c>
      <c r="AA95" s="5"/>
      <c r="AD95">
        <v>1</v>
      </c>
      <c r="AL95">
        <v>1</v>
      </c>
      <c r="AS95">
        <v>1</v>
      </c>
      <c r="AV95">
        <v>1</v>
      </c>
    </row>
    <row r="96" spans="1:61">
      <c r="A96" s="5" t="s">
        <v>91</v>
      </c>
      <c r="B96" s="14">
        <f>C96/C$2</f>
        <v>5.8823529411764705E-2</v>
      </c>
      <c r="C96" s="5">
        <f t="shared" si="106"/>
        <v>2</v>
      </c>
      <c r="D96" s="5">
        <f t="shared" si="91"/>
        <v>1</v>
      </c>
      <c r="E96" s="5">
        <f t="shared" si="92"/>
        <v>0</v>
      </c>
      <c r="F96" s="5">
        <f t="shared" si="93"/>
        <v>1</v>
      </c>
      <c r="G96" s="5">
        <f t="shared" si="94"/>
        <v>0</v>
      </c>
      <c r="H96" s="5">
        <f t="shared" si="95"/>
        <v>0</v>
      </c>
      <c r="I96" s="5">
        <f t="shared" si="96"/>
        <v>0</v>
      </c>
      <c r="J96" s="5">
        <f t="shared" si="97"/>
        <v>2</v>
      </c>
      <c r="K96" s="5">
        <f t="shared" si="98"/>
        <v>0</v>
      </c>
      <c r="L96" s="5">
        <f t="shared" si="99"/>
        <v>1</v>
      </c>
      <c r="M96" s="5">
        <f t="shared" si="100"/>
        <v>1</v>
      </c>
      <c r="N96" s="5">
        <f t="shared" si="101"/>
        <v>0</v>
      </c>
      <c r="P96" s="14">
        <f t="shared" si="107"/>
        <v>6.6666666666666666E-2</v>
      </c>
      <c r="Q96" s="14">
        <f t="shared" si="107"/>
        <v>0</v>
      </c>
      <c r="R96" s="14">
        <f t="shared" si="107"/>
        <v>0.2</v>
      </c>
      <c r="S96" s="14">
        <f t="shared" si="107"/>
        <v>0</v>
      </c>
      <c r="T96" s="14">
        <f t="shared" si="107"/>
        <v>0</v>
      </c>
      <c r="U96" s="14">
        <f t="shared" si="107"/>
        <v>0</v>
      </c>
      <c r="V96" s="14">
        <f t="shared" si="107"/>
        <v>1</v>
      </c>
      <c r="W96" s="14">
        <f t="shared" si="107"/>
        <v>0</v>
      </c>
      <c r="X96" s="14">
        <f t="shared" si="107"/>
        <v>0.2</v>
      </c>
      <c r="Y96" s="14">
        <f t="shared" si="107"/>
        <v>0.1</v>
      </c>
      <c r="Z96" s="14">
        <f t="shared" si="107"/>
        <v>0</v>
      </c>
      <c r="AA96" s="5"/>
      <c r="BA96">
        <v>1</v>
      </c>
      <c r="BI96">
        <v>1</v>
      </c>
    </row>
    <row r="97" spans="1:61">
      <c r="A97" s="5" t="s">
        <v>92</v>
      </c>
      <c r="B97" s="14">
        <f>C97/C$2</f>
        <v>0.41176470588235292</v>
      </c>
      <c r="C97" s="5">
        <f t="shared" si="106"/>
        <v>14</v>
      </c>
      <c r="D97" s="5">
        <f t="shared" si="91"/>
        <v>7</v>
      </c>
      <c r="E97" s="5">
        <f t="shared" si="92"/>
        <v>2</v>
      </c>
      <c r="F97" s="5">
        <f t="shared" si="93"/>
        <v>4</v>
      </c>
      <c r="G97" s="5">
        <f t="shared" si="94"/>
        <v>2</v>
      </c>
      <c r="H97" s="5">
        <f t="shared" si="95"/>
        <v>0</v>
      </c>
      <c r="I97" s="5">
        <f t="shared" si="96"/>
        <v>0</v>
      </c>
      <c r="J97" s="5">
        <f t="shared" si="97"/>
        <v>0</v>
      </c>
      <c r="K97" s="5">
        <f t="shared" si="98"/>
        <v>14</v>
      </c>
      <c r="L97" s="5">
        <f t="shared" si="99"/>
        <v>3</v>
      </c>
      <c r="M97" s="5">
        <f t="shared" si="100"/>
        <v>3</v>
      </c>
      <c r="N97" s="5">
        <f t="shared" si="101"/>
        <v>3</v>
      </c>
      <c r="P97" s="14">
        <f t="shared" si="107"/>
        <v>0.46666666666666667</v>
      </c>
      <c r="Q97" s="14">
        <f t="shared" si="107"/>
        <v>0.125</v>
      </c>
      <c r="R97" s="14">
        <f t="shared" si="107"/>
        <v>0.8</v>
      </c>
      <c r="S97" s="14">
        <f t="shared" si="107"/>
        <v>0.66666666666666663</v>
      </c>
      <c r="T97" s="14">
        <f t="shared" si="107"/>
        <v>0</v>
      </c>
      <c r="U97" s="14">
        <f t="shared" si="107"/>
        <v>0</v>
      </c>
      <c r="V97" s="14">
        <f t="shared" si="107"/>
        <v>0</v>
      </c>
      <c r="W97" s="14">
        <f t="shared" si="107"/>
        <v>1</v>
      </c>
      <c r="X97" s="14">
        <f t="shared" si="107"/>
        <v>0.6</v>
      </c>
      <c r="Y97" s="14">
        <f t="shared" si="107"/>
        <v>0.3</v>
      </c>
      <c r="Z97" s="14">
        <f t="shared" si="107"/>
        <v>0.27272727272727271</v>
      </c>
      <c r="AA97" s="5"/>
      <c r="AC97">
        <v>1</v>
      </c>
      <c r="AE97">
        <v>1</v>
      </c>
      <c r="AF97">
        <v>1</v>
      </c>
      <c r="AG97">
        <v>1</v>
      </c>
      <c r="AH97">
        <v>1</v>
      </c>
      <c r="AI97">
        <v>1</v>
      </c>
      <c r="AN97">
        <v>1</v>
      </c>
      <c r="AO97">
        <v>1</v>
      </c>
      <c r="AP97">
        <v>1</v>
      </c>
      <c r="AU97">
        <v>1</v>
      </c>
      <c r="BB97">
        <v>1</v>
      </c>
      <c r="BC97">
        <v>1</v>
      </c>
      <c r="BD97">
        <v>1</v>
      </c>
      <c r="BH97">
        <v>1</v>
      </c>
    </row>
    <row r="98" spans="1:61">
      <c r="A98" s="16" t="s">
        <v>93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61">
      <c r="A99" s="5" t="s">
        <v>95</v>
      </c>
      <c r="B99" s="14">
        <f>C99/C$2</f>
        <v>0.17647058823529413</v>
      </c>
      <c r="C99" s="5">
        <f t="shared" ref="C99:C102" si="108">COUNT(AB99:BI99)</f>
        <v>6</v>
      </c>
      <c r="D99" s="5">
        <f t="shared" si="91"/>
        <v>1</v>
      </c>
      <c r="E99" s="5">
        <f t="shared" si="92"/>
        <v>3</v>
      </c>
      <c r="F99" s="5">
        <f t="shared" si="93"/>
        <v>2</v>
      </c>
      <c r="G99" s="5">
        <f t="shared" si="94"/>
        <v>0</v>
      </c>
      <c r="H99" s="5">
        <f t="shared" si="95"/>
        <v>3</v>
      </c>
      <c r="I99" s="5">
        <f t="shared" si="96"/>
        <v>0</v>
      </c>
      <c r="J99" s="5">
        <f t="shared" si="97"/>
        <v>2</v>
      </c>
      <c r="K99" s="5">
        <f t="shared" si="98"/>
        <v>1</v>
      </c>
      <c r="L99" s="5">
        <f t="shared" si="99"/>
        <v>2</v>
      </c>
      <c r="M99" s="5">
        <f t="shared" si="100"/>
        <v>2</v>
      </c>
      <c r="N99" s="5">
        <f t="shared" si="101"/>
        <v>2</v>
      </c>
      <c r="P99" s="14">
        <f t="shared" ref="P99:Z102" si="109">D99/D$2</f>
        <v>6.6666666666666666E-2</v>
      </c>
      <c r="Q99" s="14">
        <f t="shared" si="109"/>
        <v>0.1875</v>
      </c>
      <c r="R99" s="14">
        <f t="shared" si="109"/>
        <v>0.4</v>
      </c>
      <c r="S99" s="14">
        <f t="shared" si="109"/>
        <v>0</v>
      </c>
      <c r="T99" s="14">
        <f t="shared" si="109"/>
        <v>0.23076923076923078</v>
      </c>
      <c r="U99" s="14">
        <f t="shared" si="109"/>
        <v>0</v>
      </c>
      <c r="V99" s="14">
        <f t="shared" si="109"/>
        <v>1</v>
      </c>
      <c r="W99" s="14">
        <f t="shared" si="109"/>
        <v>7.1428571428571425E-2</v>
      </c>
      <c r="X99" s="14">
        <f t="shared" si="109"/>
        <v>0.4</v>
      </c>
      <c r="Y99" s="14">
        <f t="shared" si="109"/>
        <v>0.2</v>
      </c>
      <c r="Z99" s="14">
        <f t="shared" si="109"/>
        <v>0.18181818181818182</v>
      </c>
      <c r="AA99" s="5"/>
      <c r="AR99">
        <v>1</v>
      </c>
      <c r="AY99">
        <v>1</v>
      </c>
      <c r="BA99">
        <v>1</v>
      </c>
      <c r="BD99">
        <v>1</v>
      </c>
      <c r="BG99">
        <v>1</v>
      </c>
      <c r="BI99">
        <v>1</v>
      </c>
    </row>
    <row r="100" spans="1:61">
      <c r="A100" s="5" t="s">
        <v>94</v>
      </c>
      <c r="B100" s="14">
        <f>C100/C$2</f>
        <v>0.23529411764705882</v>
      </c>
      <c r="C100" s="5">
        <f t="shared" si="108"/>
        <v>8</v>
      </c>
      <c r="D100" s="5">
        <f t="shared" si="91"/>
        <v>2</v>
      </c>
      <c r="E100" s="5">
        <f t="shared" si="92"/>
        <v>3</v>
      </c>
      <c r="F100" s="5">
        <f t="shared" si="93"/>
        <v>2</v>
      </c>
      <c r="G100" s="5">
        <f t="shared" si="94"/>
        <v>1</v>
      </c>
      <c r="H100" s="5">
        <f t="shared" si="95"/>
        <v>3</v>
      </c>
      <c r="I100" s="5">
        <f t="shared" si="96"/>
        <v>2</v>
      </c>
      <c r="J100" s="5">
        <f t="shared" si="97"/>
        <v>0</v>
      </c>
      <c r="K100" s="5">
        <f t="shared" si="98"/>
        <v>3</v>
      </c>
      <c r="L100" s="5">
        <f t="shared" si="99"/>
        <v>3</v>
      </c>
      <c r="M100" s="5">
        <f t="shared" si="100"/>
        <v>3</v>
      </c>
      <c r="N100" s="5">
        <f t="shared" si="101"/>
        <v>2</v>
      </c>
      <c r="P100" s="14">
        <f t="shared" si="109"/>
        <v>0.13333333333333333</v>
      </c>
      <c r="Q100" s="14">
        <f t="shared" si="109"/>
        <v>0.1875</v>
      </c>
      <c r="R100" s="14">
        <f t="shared" si="109"/>
        <v>0.4</v>
      </c>
      <c r="S100" s="14">
        <f t="shared" si="109"/>
        <v>0.33333333333333331</v>
      </c>
      <c r="T100" s="14">
        <f t="shared" si="109"/>
        <v>0.23076923076923078</v>
      </c>
      <c r="U100" s="14">
        <f t="shared" si="109"/>
        <v>0.5</v>
      </c>
      <c r="V100" s="14">
        <f t="shared" si="109"/>
        <v>0</v>
      </c>
      <c r="W100" s="14">
        <f t="shared" si="109"/>
        <v>0.21428571428571427</v>
      </c>
      <c r="X100" s="14">
        <f t="shared" si="109"/>
        <v>0.6</v>
      </c>
      <c r="Y100" s="14">
        <f t="shared" si="109"/>
        <v>0.3</v>
      </c>
      <c r="Z100" s="14">
        <f t="shared" si="109"/>
        <v>0.18181818181818182</v>
      </c>
      <c r="AA100" s="5"/>
      <c r="AC100">
        <v>1</v>
      </c>
      <c r="AJ100">
        <v>1</v>
      </c>
      <c r="AK100">
        <v>1</v>
      </c>
      <c r="AS100">
        <v>1</v>
      </c>
      <c r="AV100">
        <v>1</v>
      </c>
      <c r="BB100">
        <v>1</v>
      </c>
      <c r="BE100">
        <v>1</v>
      </c>
      <c r="BH100">
        <v>1</v>
      </c>
    </row>
    <row r="101" spans="1:61">
      <c r="A101" s="5" t="s">
        <v>96</v>
      </c>
      <c r="B101" s="14">
        <f>C101/C$2</f>
        <v>0.41176470588235292</v>
      </c>
      <c r="C101" s="5">
        <f t="shared" si="108"/>
        <v>14</v>
      </c>
      <c r="D101" s="5">
        <f t="shared" si="91"/>
        <v>9</v>
      </c>
      <c r="E101" s="5">
        <f t="shared" si="92"/>
        <v>8</v>
      </c>
      <c r="F101" s="5">
        <f t="shared" si="93"/>
        <v>1</v>
      </c>
      <c r="G101" s="5">
        <f t="shared" si="94"/>
        <v>1</v>
      </c>
      <c r="H101" s="5">
        <f t="shared" si="95"/>
        <v>6</v>
      </c>
      <c r="I101" s="5">
        <f t="shared" si="96"/>
        <v>1</v>
      </c>
      <c r="J101" s="5">
        <f t="shared" si="97"/>
        <v>0</v>
      </c>
      <c r="K101" s="5">
        <f t="shared" si="98"/>
        <v>7</v>
      </c>
      <c r="L101" s="5">
        <f t="shared" si="99"/>
        <v>0</v>
      </c>
      <c r="M101" s="5">
        <f t="shared" si="100"/>
        <v>4</v>
      </c>
      <c r="N101" s="5">
        <f t="shared" si="101"/>
        <v>6</v>
      </c>
      <c r="P101" s="14">
        <f t="shared" si="109"/>
        <v>0.6</v>
      </c>
      <c r="Q101" s="14">
        <f t="shared" si="109"/>
        <v>0.5</v>
      </c>
      <c r="R101" s="14">
        <f t="shared" si="109"/>
        <v>0.2</v>
      </c>
      <c r="S101" s="14">
        <f t="shared" si="109"/>
        <v>0.33333333333333331</v>
      </c>
      <c r="T101" s="14">
        <f t="shared" si="109"/>
        <v>0.46153846153846156</v>
      </c>
      <c r="U101" s="14">
        <f t="shared" si="109"/>
        <v>0.25</v>
      </c>
      <c r="V101" s="14">
        <f t="shared" si="109"/>
        <v>0</v>
      </c>
      <c r="W101" s="14">
        <f t="shared" si="109"/>
        <v>0.5</v>
      </c>
      <c r="X101" s="14">
        <f t="shared" si="109"/>
        <v>0</v>
      </c>
      <c r="Y101" s="14">
        <f t="shared" si="109"/>
        <v>0.4</v>
      </c>
      <c r="Z101" s="14">
        <f t="shared" si="109"/>
        <v>0.54545454545454541</v>
      </c>
      <c r="AA101" s="5"/>
      <c r="AB101">
        <v>1</v>
      </c>
      <c r="AD101">
        <v>1</v>
      </c>
      <c r="AE101">
        <v>1</v>
      </c>
      <c r="AG101">
        <v>1</v>
      </c>
      <c r="AI101">
        <v>1</v>
      </c>
      <c r="AM101">
        <v>1</v>
      </c>
      <c r="AN101">
        <v>1</v>
      </c>
      <c r="AO101">
        <v>1</v>
      </c>
      <c r="AQ101">
        <v>1</v>
      </c>
      <c r="AT101">
        <v>1</v>
      </c>
      <c r="AU101">
        <v>1</v>
      </c>
      <c r="AW101">
        <v>1</v>
      </c>
      <c r="AX101">
        <v>1</v>
      </c>
      <c r="BC101">
        <v>1</v>
      </c>
    </row>
    <row r="102" spans="1:61">
      <c r="A102" s="5" t="s">
        <v>97</v>
      </c>
      <c r="B102" s="14">
        <f>C102/C$2</f>
        <v>0.11764705882352941</v>
      </c>
      <c r="C102" s="5">
        <f t="shared" si="108"/>
        <v>4</v>
      </c>
      <c r="D102" s="5">
        <f t="shared" si="91"/>
        <v>2</v>
      </c>
      <c r="E102" s="5">
        <f t="shared" si="92"/>
        <v>1</v>
      </c>
      <c r="F102" s="5">
        <f t="shared" si="93"/>
        <v>0</v>
      </c>
      <c r="G102" s="5">
        <f t="shared" si="94"/>
        <v>1</v>
      </c>
      <c r="H102" s="5">
        <f t="shared" si="95"/>
        <v>0</v>
      </c>
      <c r="I102" s="5">
        <f t="shared" si="96"/>
        <v>1</v>
      </c>
      <c r="J102" s="5">
        <f t="shared" si="97"/>
        <v>0</v>
      </c>
      <c r="K102" s="5">
        <f t="shared" si="98"/>
        <v>3</v>
      </c>
      <c r="L102" s="5">
        <f t="shared" si="99"/>
        <v>0</v>
      </c>
      <c r="M102" s="5">
        <f t="shared" si="100"/>
        <v>1</v>
      </c>
      <c r="N102" s="5">
        <f t="shared" si="101"/>
        <v>1</v>
      </c>
      <c r="P102" s="14">
        <f t="shared" si="109"/>
        <v>0.13333333333333333</v>
      </c>
      <c r="Q102" s="14">
        <f t="shared" si="109"/>
        <v>6.25E-2</v>
      </c>
      <c r="R102" s="14">
        <f t="shared" si="109"/>
        <v>0</v>
      </c>
      <c r="S102" s="14">
        <f t="shared" si="109"/>
        <v>0.33333333333333331</v>
      </c>
      <c r="T102" s="14">
        <f t="shared" si="109"/>
        <v>0</v>
      </c>
      <c r="U102" s="14">
        <f t="shared" si="109"/>
        <v>0.25</v>
      </c>
      <c r="V102" s="14">
        <f t="shared" si="109"/>
        <v>0</v>
      </c>
      <c r="W102" s="14">
        <f t="shared" si="109"/>
        <v>0.21428571428571427</v>
      </c>
      <c r="X102" s="14">
        <f t="shared" si="109"/>
        <v>0</v>
      </c>
      <c r="Y102" s="14">
        <f t="shared" si="109"/>
        <v>0.1</v>
      </c>
      <c r="Z102" s="14">
        <f t="shared" si="109"/>
        <v>9.0909090909090912E-2</v>
      </c>
      <c r="AA102" s="5"/>
      <c r="AF102">
        <v>1</v>
      </c>
      <c r="AH102">
        <v>1</v>
      </c>
      <c r="AL102">
        <v>1</v>
      </c>
      <c r="AP102">
        <v>1</v>
      </c>
    </row>
    <row r="103" spans="1:61">
      <c r="A103" s="16" t="s">
        <v>98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61">
      <c r="A104" s="5" t="s">
        <v>99</v>
      </c>
      <c r="B104" s="14">
        <f t="shared" ref="B104:B112" si="110">C104/C$2</f>
        <v>0.14705882352941177</v>
      </c>
      <c r="C104" s="5">
        <f t="shared" ref="C104:C112" si="111">COUNT(AB104:BI104)</f>
        <v>5</v>
      </c>
      <c r="D104" s="5">
        <f t="shared" si="91"/>
        <v>3</v>
      </c>
      <c r="E104" s="5">
        <f t="shared" si="92"/>
        <v>4</v>
      </c>
      <c r="F104" s="5">
        <f t="shared" si="93"/>
        <v>0</v>
      </c>
      <c r="G104" s="5">
        <f t="shared" si="94"/>
        <v>0</v>
      </c>
      <c r="H104" s="5">
        <f t="shared" si="95"/>
        <v>2</v>
      </c>
      <c r="I104" s="5">
        <f t="shared" si="96"/>
        <v>1</v>
      </c>
      <c r="J104" s="5">
        <f t="shared" si="97"/>
        <v>0</v>
      </c>
      <c r="K104" s="5">
        <f t="shared" si="98"/>
        <v>2</v>
      </c>
      <c r="L104" s="5">
        <f t="shared" si="99"/>
        <v>0</v>
      </c>
      <c r="M104" s="5">
        <f t="shared" si="100"/>
        <v>1</v>
      </c>
      <c r="N104" s="5">
        <f t="shared" si="101"/>
        <v>4</v>
      </c>
      <c r="P104" s="14">
        <f t="shared" ref="P104:Z112" si="112">D104/D$2</f>
        <v>0.2</v>
      </c>
      <c r="Q104" s="14">
        <f t="shared" si="112"/>
        <v>0.25</v>
      </c>
      <c r="R104" s="14">
        <f t="shared" si="112"/>
        <v>0</v>
      </c>
      <c r="S104" s="14">
        <f t="shared" si="112"/>
        <v>0</v>
      </c>
      <c r="T104" s="14">
        <f t="shared" si="112"/>
        <v>0.15384615384615385</v>
      </c>
      <c r="U104" s="14">
        <f t="shared" si="112"/>
        <v>0.25</v>
      </c>
      <c r="V104" s="14">
        <f t="shared" si="112"/>
        <v>0</v>
      </c>
      <c r="W104" s="14">
        <f t="shared" si="112"/>
        <v>0.14285714285714285</v>
      </c>
      <c r="X104" s="14">
        <f t="shared" si="112"/>
        <v>0</v>
      </c>
      <c r="Y104" s="14">
        <f t="shared" si="112"/>
        <v>0.1</v>
      </c>
      <c r="Z104" s="14">
        <f t="shared" si="112"/>
        <v>0.36363636363636365</v>
      </c>
      <c r="AA104" s="5"/>
      <c r="AO104">
        <v>1</v>
      </c>
      <c r="AT104">
        <v>1</v>
      </c>
      <c r="AU104">
        <v>1</v>
      </c>
      <c r="AV104">
        <v>1</v>
      </c>
      <c r="AX104">
        <v>1</v>
      </c>
    </row>
    <row r="105" spans="1:61">
      <c r="A105" s="5" t="s">
        <v>100</v>
      </c>
      <c r="B105" s="14">
        <f t="shared" si="110"/>
        <v>0.11764705882352941</v>
      </c>
      <c r="C105" s="5">
        <f t="shared" si="111"/>
        <v>4</v>
      </c>
      <c r="D105" s="5">
        <f t="shared" si="91"/>
        <v>0</v>
      </c>
      <c r="E105" s="5">
        <f t="shared" si="92"/>
        <v>1</v>
      </c>
      <c r="F105" s="5">
        <f t="shared" si="93"/>
        <v>3</v>
      </c>
      <c r="G105" s="5">
        <f t="shared" si="94"/>
        <v>0</v>
      </c>
      <c r="H105" s="5">
        <f t="shared" si="95"/>
        <v>1</v>
      </c>
      <c r="I105" s="5">
        <f t="shared" si="96"/>
        <v>0</v>
      </c>
      <c r="J105" s="5">
        <f t="shared" si="97"/>
        <v>0</v>
      </c>
      <c r="K105" s="5">
        <f t="shared" si="98"/>
        <v>3</v>
      </c>
      <c r="L105" s="5">
        <f t="shared" si="99"/>
        <v>1</v>
      </c>
      <c r="M105" s="5">
        <f t="shared" si="100"/>
        <v>2</v>
      </c>
      <c r="N105" s="5">
        <f t="shared" si="101"/>
        <v>1</v>
      </c>
      <c r="P105" s="14">
        <f t="shared" si="112"/>
        <v>0</v>
      </c>
      <c r="Q105" s="14">
        <f t="shared" si="112"/>
        <v>6.25E-2</v>
      </c>
      <c r="R105" s="14">
        <f t="shared" si="112"/>
        <v>0.6</v>
      </c>
      <c r="S105" s="14">
        <f t="shared" si="112"/>
        <v>0</v>
      </c>
      <c r="T105" s="14">
        <f t="shared" si="112"/>
        <v>7.6923076923076927E-2</v>
      </c>
      <c r="U105" s="14">
        <f t="shared" si="112"/>
        <v>0</v>
      </c>
      <c r="V105" s="14">
        <f t="shared" si="112"/>
        <v>0</v>
      </c>
      <c r="W105" s="14">
        <f t="shared" si="112"/>
        <v>0.21428571428571427</v>
      </c>
      <c r="X105" s="14">
        <f t="shared" si="112"/>
        <v>0.2</v>
      </c>
      <c r="Y105" s="14">
        <f t="shared" si="112"/>
        <v>0.2</v>
      </c>
      <c r="Z105" s="14">
        <f t="shared" si="112"/>
        <v>9.0909090909090912E-2</v>
      </c>
      <c r="AA105" s="5"/>
      <c r="BB105">
        <v>1</v>
      </c>
      <c r="BC105">
        <v>1</v>
      </c>
      <c r="BG105">
        <v>1</v>
      </c>
      <c r="BH105">
        <v>1</v>
      </c>
    </row>
    <row r="106" spans="1:61">
      <c r="A106" s="5" t="s">
        <v>101</v>
      </c>
      <c r="B106" s="14">
        <f t="shared" si="110"/>
        <v>0</v>
      </c>
      <c r="C106" s="5">
        <f t="shared" si="111"/>
        <v>0</v>
      </c>
      <c r="D106" s="5">
        <f t="shared" si="91"/>
        <v>0</v>
      </c>
      <c r="E106" s="5">
        <f t="shared" si="92"/>
        <v>0</v>
      </c>
      <c r="F106" s="5">
        <f t="shared" si="93"/>
        <v>0</v>
      </c>
      <c r="G106" s="5">
        <f t="shared" si="94"/>
        <v>0</v>
      </c>
      <c r="H106" s="5">
        <f t="shared" si="95"/>
        <v>0</v>
      </c>
      <c r="I106" s="5">
        <f t="shared" si="96"/>
        <v>0</v>
      </c>
      <c r="J106" s="5">
        <f t="shared" si="97"/>
        <v>0</v>
      </c>
      <c r="K106" s="5">
        <f t="shared" si="98"/>
        <v>0</v>
      </c>
      <c r="L106" s="5">
        <f t="shared" si="99"/>
        <v>0</v>
      </c>
      <c r="M106" s="5">
        <f t="shared" si="100"/>
        <v>0</v>
      </c>
      <c r="N106" s="5">
        <f t="shared" si="101"/>
        <v>0</v>
      </c>
      <c r="P106" s="14">
        <f t="shared" si="112"/>
        <v>0</v>
      </c>
      <c r="Q106" s="14">
        <f t="shared" si="112"/>
        <v>0</v>
      </c>
      <c r="R106" s="14">
        <f t="shared" si="112"/>
        <v>0</v>
      </c>
      <c r="S106" s="14">
        <f t="shared" si="112"/>
        <v>0</v>
      </c>
      <c r="T106" s="14">
        <f t="shared" si="112"/>
        <v>0</v>
      </c>
      <c r="U106" s="14">
        <f t="shared" si="112"/>
        <v>0</v>
      </c>
      <c r="V106" s="14">
        <f t="shared" si="112"/>
        <v>0</v>
      </c>
      <c r="W106" s="14">
        <f t="shared" si="112"/>
        <v>0</v>
      </c>
      <c r="X106" s="14">
        <f t="shared" si="112"/>
        <v>0</v>
      </c>
      <c r="Y106" s="14">
        <f t="shared" si="112"/>
        <v>0</v>
      </c>
      <c r="Z106" s="14">
        <f t="shared" si="112"/>
        <v>0</v>
      </c>
      <c r="AA106" s="5"/>
    </row>
    <row r="107" spans="1:61">
      <c r="A107" s="5" t="s">
        <v>102</v>
      </c>
      <c r="B107" s="14">
        <f t="shared" si="110"/>
        <v>0</v>
      </c>
      <c r="C107" s="5">
        <f t="shared" si="111"/>
        <v>0</v>
      </c>
      <c r="D107" s="5">
        <f t="shared" si="91"/>
        <v>0</v>
      </c>
      <c r="E107" s="5">
        <f t="shared" si="92"/>
        <v>0</v>
      </c>
      <c r="F107" s="5">
        <f t="shared" si="93"/>
        <v>0</v>
      </c>
      <c r="G107" s="5">
        <f t="shared" si="94"/>
        <v>0</v>
      </c>
      <c r="H107" s="5">
        <f t="shared" si="95"/>
        <v>0</v>
      </c>
      <c r="I107" s="5">
        <f t="shared" si="96"/>
        <v>0</v>
      </c>
      <c r="J107" s="5">
        <f t="shared" si="97"/>
        <v>0</v>
      </c>
      <c r="K107" s="5">
        <f t="shared" si="98"/>
        <v>0</v>
      </c>
      <c r="L107" s="5">
        <f t="shared" si="99"/>
        <v>0</v>
      </c>
      <c r="M107" s="5">
        <f t="shared" si="100"/>
        <v>0</v>
      </c>
      <c r="N107" s="5">
        <f t="shared" si="101"/>
        <v>0</v>
      </c>
      <c r="P107" s="14">
        <f t="shared" si="112"/>
        <v>0</v>
      </c>
      <c r="Q107" s="14">
        <f t="shared" si="112"/>
        <v>0</v>
      </c>
      <c r="R107" s="14">
        <f t="shared" si="112"/>
        <v>0</v>
      </c>
      <c r="S107" s="14">
        <f t="shared" si="112"/>
        <v>0</v>
      </c>
      <c r="T107" s="14">
        <f t="shared" si="112"/>
        <v>0</v>
      </c>
      <c r="U107" s="14">
        <f t="shared" si="112"/>
        <v>0</v>
      </c>
      <c r="V107" s="14">
        <f t="shared" si="112"/>
        <v>0</v>
      </c>
      <c r="W107" s="14">
        <f t="shared" si="112"/>
        <v>0</v>
      </c>
      <c r="X107" s="14">
        <f t="shared" si="112"/>
        <v>0</v>
      </c>
      <c r="Y107" s="14">
        <f t="shared" si="112"/>
        <v>0</v>
      </c>
      <c r="Z107" s="14">
        <f t="shared" si="112"/>
        <v>0</v>
      </c>
      <c r="AA107" s="5"/>
    </row>
    <row r="108" spans="1:61" ht="15.75">
      <c r="A108" s="9" t="s">
        <v>103</v>
      </c>
      <c r="B108" s="14">
        <f t="shared" si="110"/>
        <v>0</v>
      </c>
      <c r="C108" s="5">
        <f t="shared" si="111"/>
        <v>0</v>
      </c>
      <c r="D108" s="5">
        <f t="shared" si="91"/>
        <v>0</v>
      </c>
      <c r="E108" s="5">
        <f t="shared" si="92"/>
        <v>0</v>
      </c>
      <c r="F108" s="5">
        <f t="shared" si="93"/>
        <v>0</v>
      </c>
      <c r="G108" s="5">
        <f t="shared" si="94"/>
        <v>0</v>
      </c>
      <c r="H108" s="5">
        <f t="shared" si="95"/>
        <v>0</v>
      </c>
      <c r="I108" s="5">
        <f t="shared" si="96"/>
        <v>0</v>
      </c>
      <c r="J108" s="5">
        <f t="shared" si="97"/>
        <v>0</v>
      </c>
      <c r="K108" s="5">
        <f t="shared" si="98"/>
        <v>0</v>
      </c>
      <c r="L108" s="5">
        <f t="shared" si="99"/>
        <v>0</v>
      </c>
      <c r="M108" s="5">
        <f t="shared" si="100"/>
        <v>0</v>
      </c>
      <c r="N108" s="5">
        <f t="shared" si="101"/>
        <v>0</v>
      </c>
      <c r="P108" s="14">
        <f t="shared" si="112"/>
        <v>0</v>
      </c>
      <c r="Q108" s="14">
        <f t="shared" si="112"/>
        <v>0</v>
      </c>
      <c r="R108" s="14">
        <f t="shared" si="112"/>
        <v>0</v>
      </c>
      <c r="S108" s="14">
        <f t="shared" si="112"/>
        <v>0</v>
      </c>
      <c r="T108" s="14">
        <f t="shared" si="112"/>
        <v>0</v>
      </c>
      <c r="U108" s="14">
        <f t="shared" si="112"/>
        <v>0</v>
      </c>
      <c r="V108" s="14">
        <f t="shared" si="112"/>
        <v>0</v>
      </c>
      <c r="W108" s="14">
        <f t="shared" si="112"/>
        <v>0</v>
      </c>
      <c r="X108" s="14">
        <f t="shared" si="112"/>
        <v>0</v>
      </c>
      <c r="Y108" s="14">
        <f t="shared" si="112"/>
        <v>0</v>
      </c>
      <c r="Z108" s="14">
        <f t="shared" si="112"/>
        <v>0</v>
      </c>
      <c r="AA108" s="5"/>
    </row>
    <row r="109" spans="1:61">
      <c r="A109" s="5" t="s">
        <v>104</v>
      </c>
      <c r="B109" s="14">
        <f t="shared" si="110"/>
        <v>0.41176470588235292</v>
      </c>
      <c r="C109" s="5">
        <f t="shared" si="111"/>
        <v>14</v>
      </c>
      <c r="D109" s="5">
        <f t="shared" si="91"/>
        <v>6</v>
      </c>
      <c r="E109" s="5">
        <f t="shared" si="92"/>
        <v>3</v>
      </c>
      <c r="F109" s="5">
        <f t="shared" si="93"/>
        <v>5</v>
      </c>
      <c r="G109" s="5">
        <f t="shared" si="94"/>
        <v>1</v>
      </c>
      <c r="H109" s="5">
        <f t="shared" si="95"/>
        <v>3</v>
      </c>
      <c r="I109" s="5">
        <f t="shared" si="96"/>
        <v>0</v>
      </c>
      <c r="J109" s="5">
        <f t="shared" si="97"/>
        <v>2</v>
      </c>
      <c r="K109" s="5">
        <f t="shared" si="98"/>
        <v>9</v>
      </c>
      <c r="L109" s="5">
        <f t="shared" si="99"/>
        <v>3</v>
      </c>
      <c r="M109" s="5">
        <f t="shared" si="100"/>
        <v>5</v>
      </c>
      <c r="N109" s="5">
        <f t="shared" si="101"/>
        <v>1</v>
      </c>
      <c r="P109" s="14">
        <f t="shared" si="112"/>
        <v>0.4</v>
      </c>
      <c r="Q109" s="14">
        <f t="shared" si="112"/>
        <v>0.1875</v>
      </c>
      <c r="R109" s="14">
        <f t="shared" si="112"/>
        <v>1</v>
      </c>
      <c r="S109" s="14">
        <f t="shared" si="112"/>
        <v>0.33333333333333331</v>
      </c>
      <c r="T109" s="14">
        <f t="shared" si="112"/>
        <v>0.23076923076923078</v>
      </c>
      <c r="U109" s="14">
        <f t="shared" si="112"/>
        <v>0</v>
      </c>
      <c r="V109" s="14">
        <f t="shared" si="112"/>
        <v>1</v>
      </c>
      <c r="W109" s="14">
        <f t="shared" si="112"/>
        <v>0.6428571428571429</v>
      </c>
      <c r="X109" s="14">
        <f t="shared" si="112"/>
        <v>0.6</v>
      </c>
      <c r="Y109" s="14">
        <f t="shared" si="112"/>
        <v>0.5</v>
      </c>
      <c r="Z109" s="14">
        <f t="shared" si="112"/>
        <v>9.0909090909090912E-2</v>
      </c>
      <c r="AA109" s="5"/>
      <c r="AE109">
        <v>1</v>
      </c>
      <c r="AG109">
        <v>1</v>
      </c>
      <c r="AH109">
        <v>1</v>
      </c>
      <c r="AI109">
        <v>1</v>
      </c>
      <c r="AN109">
        <v>1</v>
      </c>
      <c r="AY109">
        <v>1</v>
      </c>
      <c r="AZ109">
        <v>1</v>
      </c>
      <c r="BA109">
        <v>1</v>
      </c>
      <c r="BB109">
        <v>1</v>
      </c>
      <c r="BC109">
        <v>1</v>
      </c>
      <c r="BD109">
        <v>1</v>
      </c>
      <c r="BG109">
        <v>1</v>
      </c>
      <c r="BH109">
        <v>1</v>
      </c>
      <c r="BI109">
        <v>1</v>
      </c>
    </row>
    <row r="110" spans="1:61">
      <c r="A110" s="5" t="s">
        <v>105</v>
      </c>
      <c r="B110" s="14">
        <f t="shared" si="110"/>
        <v>0.23529411764705882</v>
      </c>
      <c r="C110" s="5">
        <f t="shared" si="111"/>
        <v>8</v>
      </c>
      <c r="D110" s="5">
        <f t="shared" si="91"/>
        <v>1</v>
      </c>
      <c r="E110" s="5">
        <f t="shared" si="92"/>
        <v>5</v>
      </c>
      <c r="F110" s="5">
        <f t="shared" si="93"/>
        <v>0</v>
      </c>
      <c r="G110" s="5">
        <f t="shared" si="94"/>
        <v>2</v>
      </c>
      <c r="H110" s="5">
        <f t="shared" si="95"/>
        <v>3</v>
      </c>
      <c r="I110" s="5">
        <f t="shared" si="96"/>
        <v>1</v>
      </c>
      <c r="J110" s="5">
        <f t="shared" si="97"/>
        <v>0</v>
      </c>
      <c r="K110" s="5">
        <f t="shared" si="98"/>
        <v>4</v>
      </c>
      <c r="L110" s="5">
        <f t="shared" si="99"/>
        <v>1</v>
      </c>
      <c r="M110" s="5">
        <f t="shared" si="100"/>
        <v>1</v>
      </c>
      <c r="N110" s="5">
        <f t="shared" si="101"/>
        <v>4</v>
      </c>
      <c r="P110" s="14">
        <f t="shared" si="112"/>
        <v>6.6666666666666666E-2</v>
      </c>
      <c r="Q110" s="14">
        <f t="shared" si="112"/>
        <v>0.3125</v>
      </c>
      <c r="R110" s="14">
        <f t="shared" si="112"/>
        <v>0</v>
      </c>
      <c r="S110" s="14">
        <f t="shared" si="112"/>
        <v>0.66666666666666663</v>
      </c>
      <c r="T110" s="14">
        <f t="shared" si="112"/>
        <v>0.23076923076923078</v>
      </c>
      <c r="U110" s="14">
        <f t="shared" si="112"/>
        <v>0.25</v>
      </c>
      <c r="V110" s="14">
        <f t="shared" si="112"/>
        <v>0</v>
      </c>
      <c r="W110" s="14">
        <f t="shared" si="112"/>
        <v>0.2857142857142857</v>
      </c>
      <c r="X110" s="14">
        <f t="shared" si="112"/>
        <v>0.2</v>
      </c>
      <c r="Y110" s="14">
        <f t="shared" si="112"/>
        <v>0.1</v>
      </c>
      <c r="Z110" s="14">
        <f t="shared" si="112"/>
        <v>0.36363636363636365</v>
      </c>
      <c r="AA110" s="5"/>
      <c r="AC110">
        <v>1</v>
      </c>
      <c r="AF110">
        <v>1</v>
      </c>
      <c r="AG110">
        <v>1</v>
      </c>
      <c r="AP110">
        <v>1</v>
      </c>
      <c r="AQ110">
        <v>1</v>
      </c>
      <c r="AR110">
        <v>1</v>
      </c>
      <c r="AS110">
        <v>1</v>
      </c>
      <c r="AW110">
        <v>1</v>
      </c>
    </row>
    <row r="111" spans="1:61">
      <c r="A111" s="5" t="s">
        <v>106</v>
      </c>
      <c r="B111" s="14">
        <f t="shared" si="110"/>
        <v>0.11764705882352941</v>
      </c>
      <c r="C111" s="5">
        <f t="shared" si="111"/>
        <v>4</v>
      </c>
      <c r="D111" s="5">
        <f t="shared" si="91"/>
        <v>3</v>
      </c>
      <c r="E111" s="5">
        <f t="shared" si="92"/>
        <v>2</v>
      </c>
      <c r="F111" s="5">
        <f t="shared" si="93"/>
        <v>0</v>
      </c>
      <c r="G111" s="5">
        <f t="shared" si="94"/>
        <v>0</v>
      </c>
      <c r="H111" s="5">
        <f t="shared" si="95"/>
        <v>3</v>
      </c>
      <c r="I111" s="5">
        <f t="shared" si="96"/>
        <v>1</v>
      </c>
      <c r="J111" s="5">
        <f t="shared" si="97"/>
        <v>0</v>
      </c>
      <c r="K111" s="5">
        <f t="shared" si="98"/>
        <v>0</v>
      </c>
      <c r="L111" s="5">
        <f t="shared" si="99"/>
        <v>0</v>
      </c>
      <c r="M111" s="5">
        <f t="shared" si="100"/>
        <v>2</v>
      </c>
      <c r="N111" s="5">
        <f t="shared" si="101"/>
        <v>1</v>
      </c>
      <c r="P111" s="14">
        <f t="shared" si="112"/>
        <v>0.2</v>
      </c>
      <c r="Q111" s="14">
        <f t="shared" si="112"/>
        <v>0.125</v>
      </c>
      <c r="R111" s="14">
        <f t="shared" si="112"/>
        <v>0</v>
      </c>
      <c r="S111" s="14">
        <f t="shared" si="112"/>
        <v>0</v>
      </c>
      <c r="T111" s="14">
        <f t="shared" si="112"/>
        <v>0.23076923076923078</v>
      </c>
      <c r="U111" s="14">
        <f t="shared" si="112"/>
        <v>0.25</v>
      </c>
      <c r="V111" s="14">
        <f t="shared" si="112"/>
        <v>0</v>
      </c>
      <c r="W111" s="14">
        <f t="shared" si="112"/>
        <v>0</v>
      </c>
      <c r="X111" s="14">
        <f t="shared" si="112"/>
        <v>0</v>
      </c>
      <c r="Y111" s="14">
        <f t="shared" si="112"/>
        <v>0.2</v>
      </c>
      <c r="Z111" s="14">
        <f t="shared" si="112"/>
        <v>9.0909090909090912E-2</v>
      </c>
      <c r="AA111" s="5"/>
      <c r="AJ111">
        <v>1</v>
      </c>
      <c r="AK111">
        <v>1</v>
      </c>
      <c r="AL111">
        <v>1</v>
      </c>
      <c r="AM111">
        <v>1</v>
      </c>
    </row>
    <row r="112" spans="1:61">
      <c r="A112" s="5" t="s">
        <v>48</v>
      </c>
      <c r="B112" s="14">
        <f t="shared" si="110"/>
        <v>5.8823529411764705E-2</v>
      </c>
      <c r="C112" s="5">
        <f t="shared" si="111"/>
        <v>2</v>
      </c>
      <c r="D112" s="5">
        <f t="shared" si="91"/>
        <v>2</v>
      </c>
      <c r="E112" s="5">
        <f t="shared" si="92"/>
        <v>2</v>
      </c>
      <c r="F112" s="5">
        <f t="shared" si="93"/>
        <v>0</v>
      </c>
      <c r="G112" s="5">
        <f t="shared" si="94"/>
        <v>0</v>
      </c>
      <c r="H112" s="5">
        <f t="shared" si="95"/>
        <v>1</v>
      </c>
      <c r="I112" s="5">
        <f t="shared" si="96"/>
        <v>1</v>
      </c>
      <c r="J112" s="5">
        <f t="shared" si="97"/>
        <v>0</v>
      </c>
      <c r="K112" s="5">
        <f t="shared" si="98"/>
        <v>0</v>
      </c>
      <c r="L112" s="5">
        <f t="shared" si="99"/>
        <v>0</v>
      </c>
      <c r="M112" s="5">
        <f t="shared" si="100"/>
        <v>1</v>
      </c>
      <c r="N112" s="5">
        <f t="shared" si="101"/>
        <v>1</v>
      </c>
      <c r="P112" s="14">
        <f t="shared" si="112"/>
        <v>0.13333333333333333</v>
      </c>
      <c r="Q112" s="14">
        <f t="shared" si="112"/>
        <v>0.125</v>
      </c>
      <c r="R112" s="14">
        <f t="shared" si="112"/>
        <v>0</v>
      </c>
      <c r="S112" s="14">
        <f t="shared" si="112"/>
        <v>0</v>
      </c>
      <c r="T112" s="14">
        <f t="shared" si="112"/>
        <v>7.6923076923076927E-2</v>
      </c>
      <c r="U112" s="14">
        <f t="shared" si="112"/>
        <v>0.25</v>
      </c>
      <c r="V112" s="14">
        <f t="shared" si="112"/>
        <v>0</v>
      </c>
      <c r="W112" s="14">
        <f t="shared" si="112"/>
        <v>0</v>
      </c>
      <c r="X112" s="14">
        <f t="shared" si="112"/>
        <v>0</v>
      </c>
      <c r="Y112" s="14">
        <f t="shared" si="112"/>
        <v>0.1</v>
      </c>
      <c r="Z112" s="14">
        <f t="shared" si="112"/>
        <v>9.0909090909090912E-2</v>
      </c>
      <c r="AA112" s="5"/>
      <c r="AB112">
        <v>1</v>
      </c>
      <c r="AD112">
        <v>1</v>
      </c>
    </row>
    <row r="113" spans="1:61">
      <c r="A113" s="16" t="s">
        <v>107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61">
      <c r="A114" s="5" t="s">
        <v>108</v>
      </c>
      <c r="B114" s="14">
        <f t="shared" ref="B114:B119" si="113">C114/C$2</f>
        <v>0.14705882352941177</v>
      </c>
      <c r="C114" s="5">
        <f t="shared" ref="C114:C119" si="114">COUNT(AB114:BI114)</f>
        <v>5</v>
      </c>
      <c r="D114" s="5">
        <f t="shared" si="91"/>
        <v>1</v>
      </c>
      <c r="E114" s="5">
        <f t="shared" si="92"/>
        <v>0</v>
      </c>
      <c r="F114" s="5">
        <f t="shared" si="93"/>
        <v>3</v>
      </c>
      <c r="G114" s="5">
        <f t="shared" si="94"/>
        <v>1</v>
      </c>
      <c r="H114" s="5">
        <f t="shared" si="95"/>
        <v>1</v>
      </c>
      <c r="I114" s="5">
        <f t="shared" si="96"/>
        <v>0</v>
      </c>
      <c r="J114" s="5">
        <f t="shared" si="97"/>
        <v>1</v>
      </c>
      <c r="K114" s="5">
        <f t="shared" si="98"/>
        <v>3</v>
      </c>
      <c r="L114" s="5">
        <f t="shared" si="99"/>
        <v>5</v>
      </c>
      <c r="M114" s="5">
        <f t="shared" si="100"/>
        <v>0</v>
      </c>
      <c r="N114" s="5">
        <f t="shared" si="101"/>
        <v>0</v>
      </c>
      <c r="P114" s="14">
        <f t="shared" ref="P114:Z119" si="115">D114/D$2</f>
        <v>6.6666666666666666E-2</v>
      </c>
      <c r="Q114" s="14">
        <f t="shared" si="115"/>
        <v>0</v>
      </c>
      <c r="R114" s="14">
        <f t="shared" si="115"/>
        <v>0.6</v>
      </c>
      <c r="S114" s="14">
        <f t="shared" si="115"/>
        <v>0.33333333333333331</v>
      </c>
      <c r="T114" s="14">
        <f t="shared" si="115"/>
        <v>7.6923076923076927E-2</v>
      </c>
      <c r="U114" s="14">
        <f t="shared" si="115"/>
        <v>0</v>
      </c>
      <c r="V114" s="14">
        <f t="shared" si="115"/>
        <v>0.5</v>
      </c>
      <c r="W114" s="14">
        <f t="shared" si="115"/>
        <v>0.21428571428571427</v>
      </c>
      <c r="X114" s="14">
        <f t="shared" si="115"/>
        <v>1</v>
      </c>
      <c r="Y114" s="14">
        <f t="shared" si="115"/>
        <v>0</v>
      </c>
      <c r="Z114" s="14">
        <f t="shared" si="115"/>
        <v>0</v>
      </c>
      <c r="AA114" s="5"/>
      <c r="AC114">
        <v>1</v>
      </c>
      <c r="BA114">
        <v>1</v>
      </c>
      <c r="BB114">
        <v>1</v>
      </c>
      <c r="BD114">
        <v>1</v>
      </c>
      <c r="BE114">
        <v>1</v>
      </c>
    </row>
    <row r="115" spans="1:61">
      <c r="A115" s="5" t="s">
        <v>109</v>
      </c>
      <c r="B115" s="14">
        <f t="shared" si="113"/>
        <v>0.29411764705882354</v>
      </c>
      <c r="C115" s="5">
        <f t="shared" si="114"/>
        <v>10</v>
      </c>
      <c r="D115" s="5">
        <f t="shared" si="91"/>
        <v>5</v>
      </c>
      <c r="E115" s="5">
        <f t="shared" si="92"/>
        <v>4</v>
      </c>
      <c r="F115" s="5">
        <f t="shared" si="93"/>
        <v>2</v>
      </c>
      <c r="G115" s="5">
        <f t="shared" si="94"/>
        <v>0</v>
      </c>
      <c r="H115" s="5">
        <f t="shared" si="95"/>
        <v>3</v>
      </c>
      <c r="I115" s="5">
        <f t="shared" si="96"/>
        <v>3</v>
      </c>
      <c r="J115" s="5">
        <f t="shared" si="97"/>
        <v>1</v>
      </c>
      <c r="K115" s="5">
        <f t="shared" si="98"/>
        <v>3</v>
      </c>
      <c r="L115" s="5">
        <f t="shared" si="99"/>
        <v>0</v>
      </c>
      <c r="M115" s="5">
        <f t="shared" si="100"/>
        <v>10</v>
      </c>
      <c r="N115" s="5">
        <f t="shared" si="101"/>
        <v>0</v>
      </c>
      <c r="P115" s="14">
        <f t="shared" si="115"/>
        <v>0.33333333333333331</v>
      </c>
      <c r="Q115" s="14">
        <f t="shared" si="115"/>
        <v>0.25</v>
      </c>
      <c r="R115" s="14">
        <f t="shared" si="115"/>
        <v>0.4</v>
      </c>
      <c r="S115" s="14">
        <f t="shared" si="115"/>
        <v>0</v>
      </c>
      <c r="T115" s="14">
        <f t="shared" si="115"/>
        <v>0.23076923076923078</v>
      </c>
      <c r="U115" s="14">
        <f t="shared" si="115"/>
        <v>0.75</v>
      </c>
      <c r="V115" s="14">
        <f t="shared" si="115"/>
        <v>0.5</v>
      </c>
      <c r="W115" s="14">
        <f t="shared" si="115"/>
        <v>0.21428571428571427</v>
      </c>
      <c r="X115" s="14">
        <f t="shared" si="115"/>
        <v>0</v>
      </c>
      <c r="Y115" s="14">
        <f t="shared" si="115"/>
        <v>1</v>
      </c>
      <c r="Z115" s="14">
        <f t="shared" si="115"/>
        <v>0</v>
      </c>
      <c r="AA115" s="5"/>
      <c r="AD115">
        <v>1</v>
      </c>
      <c r="AE115">
        <v>1</v>
      </c>
      <c r="AK115">
        <v>1</v>
      </c>
      <c r="AL115">
        <v>1</v>
      </c>
      <c r="AQ115">
        <v>1</v>
      </c>
      <c r="AV115">
        <v>1</v>
      </c>
      <c r="AY115">
        <v>1</v>
      </c>
      <c r="BC115">
        <v>1</v>
      </c>
      <c r="BH115">
        <v>1</v>
      </c>
      <c r="BI115">
        <v>1</v>
      </c>
    </row>
    <row r="116" spans="1:61">
      <c r="A116" s="5" t="s">
        <v>110</v>
      </c>
      <c r="B116" s="14">
        <f t="shared" si="113"/>
        <v>0.3235294117647059</v>
      </c>
      <c r="C116" s="5">
        <f t="shared" si="114"/>
        <v>11</v>
      </c>
      <c r="D116" s="5">
        <f t="shared" si="91"/>
        <v>4</v>
      </c>
      <c r="E116" s="5">
        <f t="shared" si="92"/>
        <v>10</v>
      </c>
      <c r="F116" s="5">
        <f t="shared" si="93"/>
        <v>0</v>
      </c>
      <c r="G116" s="5">
        <f t="shared" si="94"/>
        <v>0</v>
      </c>
      <c r="H116" s="5">
        <f t="shared" si="95"/>
        <v>7</v>
      </c>
      <c r="I116" s="5">
        <f t="shared" si="96"/>
        <v>1</v>
      </c>
      <c r="J116" s="5">
        <f t="shared" si="97"/>
        <v>0</v>
      </c>
      <c r="K116" s="5">
        <f t="shared" si="98"/>
        <v>3</v>
      </c>
      <c r="L116" s="5">
        <f t="shared" si="99"/>
        <v>0</v>
      </c>
      <c r="M116" s="5">
        <f t="shared" si="100"/>
        <v>0</v>
      </c>
      <c r="N116" s="5">
        <f t="shared" si="101"/>
        <v>11</v>
      </c>
      <c r="P116" s="14">
        <f t="shared" si="115"/>
        <v>0.26666666666666666</v>
      </c>
      <c r="Q116" s="14">
        <f t="shared" si="115"/>
        <v>0.625</v>
      </c>
      <c r="R116" s="14">
        <f t="shared" si="115"/>
        <v>0</v>
      </c>
      <c r="S116" s="14">
        <f t="shared" si="115"/>
        <v>0</v>
      </c>
      <c r="T116" s="14">
        <f t="shared" si="115"/>
        <v>0.53846153846153844</v>
      </c>
      <c r="U116" s="14">
        <f t="shared" si="115"/>
        <v>0.25</v>
      </c>
      <c r="V116" s="14">
        <f t="shared" si="115"/>
        <v>0</v>
      </c>
      <c r="W116" s="14">
        <f t="shared" si="115"/>
        <v>0.21428571428571427</v>
      </c>
      <c r="X116" s="14">
        <f t="shared" si="115"/>
        <v>0</v>
      </c>
      <c r="Y116" s="14">
        <f t="shared" si="115"/>
        <v>0</v>
      </c>
      <c r="Z116" s="14">
        <f t="shared" si="115"/>
        <v>1</v>
      </c>
      <c r="AA116" s="5"/>
      <c r="AB116">
        <v>1</v>
      </c>
      <c r="AJ116">
        <v>1</v>
      </c>
      <c r="AO116">
        <v>1</v>
      </c>
      <c r="AP116">
        <v>1</v>
      </c>
      <c r="AR116">
        <v>1</v>
      </c>
      <c r="AS116">
        <v>1</v>
      </c>
      <c r="AT116">
        <v>1</v>
      </c>
      <c r="AU116">
        <v>1</v>
      </c>
      <c r="AW116">
        <v>1</v>
      </c>
      <c r="AX116">
        <v>1</v>
      </c>
      <c r="BG116">
        <v>1</v>
      </c>
    </row>
    <row r="117" spans="1:61">
      <c r="A117" s="5" t="s">
        <v>111</v>
      </c>
      <c r="B117" s="14">
        <f t="shared" si="113"/>
        <v>8.8235294117647065E-2</v>
      </c>
      <c r="C117" s="5">
        <f t="shared" si="114"/>
        <v>3</v>
      </c>
      <c r="D117" s="5">
        <f t="shared" si="91"/>
        <v>1</v>
      </c>
      <c r="E117" s="5">
        <f t="shared" si="92"/>
        <v>0</v>
      </c>
      <c r="F117" s="5">
        <f t="shared" si="93"/>
        <v>0</v>
      </c>
      <c r="G117" s="5">
        <f t="shared" si="94"/>
        <v>2</v>
      </c>
      <c r="H117" s="5">
        <f t="shared" si="95"/>
        <v>0</v>
      </c>
      <c r="I117" s="5">
        <f t="shared" si="96"/>
        <v>0</v>
      </c>
      <c r="J117" s="5">
        <f t="shared" si="97"/>
        <v>0</v>
      </c>
      <c r="K117" s="5">
        <f t="shared" si="98"/>
        <v>3</v>
      </c>
      <c r="L117" s="5">
        <f t="shared" si="99"/>
        <v>0</v>
      </c>
      <c r="M117" s="5">
        <f t="shared" si="100"/>
        <v>0</v>
      </c>
      <c r="N117" s="5">
        <f t="shared" si="101"/>
        <v>0</v>
      </c>
      <c r="P117" s="14">
        <f t="shared" si="115"/>
        <v>6.6666666666666666E-2</v>
      </c>
      <c r="Q117" s="14">
        <f t="shared" si="115"/>
        <v>0</v>
      </c>
      <c r="R117" s="14">
        <f t="shared" si="115"/>
        <v>0</v>
      </c>
      <c r="S117" s="14">
        <f t="shared" si="115"/>
        <v>0.66666666666666663</v>
      </c>
      <c r="T117" s="14">
        <f t="shared" si="115"/>
        <v>0</v>
      </c>
      <c r="U117" s="14">
        <f t="shared" si="115"/>
        <v>0</v>
      </c>
      <c r="V117" s="14">
        <f t="shared" si="115"/>
        <v>0</v>
      </c>
      <c r="W117" s="14">
        <f t="shared" si="115"/>
        <v>0.21428571428571427</v>
      </c>
      <c r="X117" s="14">
        <f t="shared" si="115"/>
        <v>0</v>
      </c>
      <c r="Y117" s="14">
        <f t="shared" si="115"/>
        <v>0</v>
      </c>
      <c r="Z117" s="14">
        <f t="shared" si="115"/>
        <v>0</v>
      </c>
      <c r="AA117" s="5"/>
      <c r="AF117">
        <v>1</v>
      </c>
      <c r="AG117">
        <v>1</v>
      </c>
      <c r="AI117">
        <v>1</v>
      </c>
    </row>
    <row r="118" spans="1:61">
      <c r="A118" s="5" t="s">
        <v>112</v>
      </c>
      <c r="B118" s="14">
        <f t="shared" si="113"/>
        <v>0.11764705882352941</v>
      </c>
      <c r="C118" s="5">
        <f t="shared" si="114"/>
        <v>4</v>
      </c>
      <c r="D118" s="5">
        <f t="shared" si="91"/>
        <v>4</v>
      </c>
      <c r="E118" s="5">
        <f t="shared" si="92"/>
        <v>2</v>
      </c>
      <c r="F118" s="5">
        <f t="shared" si="93"/>
        <v>0</v>
      </c>
      <c r="G118" s="5">
        <f t="shared" si="94"/>
        <v>0</v>
      </c>
      <c r="H118" s="5">
        <f t="shared" si="95"/>
        <v>2</v>
      </c>
      <c r="I118" s="5">
        <f t="shared" si="96"/>
        <v>0</v>
      </c>
      <c r="J118" s="5">
        <f t="shared" si="97"/>
        <v>0</v>
      </c>
      <c r="K118" s="5">
        <f t="shared" si="98"/>
        <v>2</v>
      </c>
      <c r="L118" s="5">
        <f t="shared" si="99"/>
        <v>0</v>
      </c>
      <c r="M118" s="5">
        <f t="shared" si="100"/>
        <v>0</v>
      </c>
      <c r="N118" s="5">
        <f t="shared" si="101"/>
        <v>0</v>
      </c>
      <c r="P118" s="14">
        <f t="shared" si="115"/>
        <v>0.26666666666666666</v>
      </c>
      <c r="Q118" s="14">
        <f t="shared" si="115"/>
        <v>0.125</v>
      </c>
      <c r="R118" s="14">
        <f t="shared" si="115"/>
        <v>0</v>
      </c>
      <c r="S118" s="14">
        <f t="shared" si="115"/>
        <v>0</v>
      </c>
      <c r="T118" s="14">
        <f t="shared" si="115"/>
        <v>0.15384615384615385</v>
      </c>
      <c r="U118" s="14">
        <f t="shared" si="115"/>
        <v>0</v>
      </c>
      <c r="V118" s="14">
        <f t="shared" si="115"/>
        <v>0</v>
      </c>
      <c r="W118" s="14">
        <f t="shared" si="115"/>
        <v>0.14285714285714285</v>
      </c>
      <c r="X118" s="14">
        <f t="shared" si="115"/>
        <v>0</v>
      </c>
      <c r="Y118" s="14">
        <f t="shared" si="115"/>
        <v>0</v>
      </c>
      <c r="Z118" s="14">
        <f t="shared" si="115"/>
        <v>0</v>
      </c>
      <c r="AA118" s="5"/>
      <c r="AH118">
        <v>1</v>
      </c>
      <c r="AM118">
        <v>1</v>
      </c>
      <c r="AN118">
        <v>1</v>
      </c>
      <c r="AZ118">
        <v>1</v>
      </c>
    </row>
    <row r="119" spans="1:61">
      <c r="A119" s="5" t="s">
        <v>87</v>
      </c>
      <c r="B119" s="14">
        <f t="shared" si="113"/>
        <v>0</v>
      </c>
      <c r="C119" s="5">
        <f t="shared" si="114"/>
        <v>0</v>
      </c>
      <c r="D119" s="5">
        <f t="shared" si="91"/>
        <v>0</v>
      </c>
      <c r="E119" s="5">
        <f t="shared" si="92"/>
        <v>0</v>
      </c>
      <c r="F119" s="5">
        <f t="shared" si="93"/>
        <v>0</v>
      </c>
      <c r="G119" s="5">
        <f t="shared" si="94"/>
        <v>0</v>
      </c>
      <c r="H119" s="5">
        <f t="shared" si="95"/>
        <v>0</v>
      </c>
      <c r="I119" s="5">
        <f t="shared" si="96"/>
        <v>0</v>
      </c>
      <c r="J119" s="5">
        <f t="shared" si="97"/>
        <v>0</v>
      </c>
      <c r="K119" s="5">
        <f t="shared" si="98"/>
        <v>0</v>
      </c>
      <c r="L119" s="5">
        <f t="shared" si="99"/>
        <v>0</v>
      </c>
      <c r="M119" s="5">
        <f t="shared" si="100"/>
        <v>0</v>
      </c>
      <c r="N119" s="5">
        <f t="shared" si="101"/>
        <v>0</v>
      </c>
      <c r="P119" s="14">
        <f t="shared" si="115"/>
        <v>0</v>
      </c>
      <c r="Q119" s="14">
        <f t="shared" si="115"/>
        <v>0</v>
      </c>
      <c r="R119" s="14">
        <f t="shared" si="115"/>
        <v>0</v>
      </c>
      <c r="S119" s="14">
        <f t="shared" si="115"/>
        <v>0</v>
      </c>
      <c r="T119" s="14">
        <f t="shared" si="115"/>
        <v>0</v>
      </c>
      <c r="U119" s="14">
        <f t="shared" si="115"/>
        <v>0</v>
      </c>
      <c r="V119" s="14">
        <f t="shared" si="115"/>
        <v>0</v>
      </c>
      <c r="W119" s="14">
        <f t="shared" si="115"/>
        <v>0</v>
      </c>
      <c r="X119" s="14">
        <f t="shared" si="115"/>
        <v>0</v>
      </c>
      <c r="Y119" s="14">
        <f t="shared" si="115"/>
        <v>0</v>
      </c>
      <c r="Z119" s="14">
        <f t="shared" si="115"/>
        <v>0</v>
      </c>
      <c r="AA119" s="5"/>
    </row>
    <row r="120" spans="1:6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6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6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6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6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6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6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6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6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46"/>
  <sheetViews>
    <sheetView zoomScale="90" zoomScaleNormal="90" workbookViewId="0">
      <pane xSplit="2" ySplit="1" topLeftCell="C73" activePane="bottomRight" state="frozen"/>
      <selection pane="topRight" activeCell="C1" sqref="C1"/>
      <selection pane="bottomLeft" activeCell="A2" sqref="A2"/>
      <selection pane="bottomRight" activeCell="Q65" sqref="Q65"/>
    </sheetView>
  </sheetViews>
  <sheetFormatPr defaultRowHeight="15"/>
  <cols>
    <col min="1" max="1" width="40.7109375" customWidth="1"/>
    <col min="2" max="16" width="4.7109375" customWidth="1"/>
    <col min="17" max="18" width="5.85546875" bestFit="1" customWidth="1"/>
    <col min="19" max="19" width="4.7109375" customWidth="1"/>
    <col min="20" max="21" width="5.85546875" bestFit="1" customWidth="1"/>
    <col min="22" max="22" width="4.7109375" customWidth="1"/>
    <col min="23" max="23" width="5.85546875" bestFit="1" customWidth="1"/>
    <col min="24" max="26" width="4.7109375" customWidth="1"/>
    <col min="27" max="60" width="3" customWidth="1"/>
  </cols>
  <sheetData>
    <row r="1" spans="1:60" ht="106.5" customHeight="1">
      <c r="C1" s="12" t="s">
        <v>83</v>
      </c>
      <c r="D1" s="12" t="s">
        <v>82</v>
      </c>
      <c r="E1" s="12" t="s">
        <v>85</v>
      </c>
      <c r="F1" s="12" t="s">
        <v>87</v>
      </c>
      <c r="G1" s="12" t="s">
        <v>89</v>
      </c>
      <c r="H1" s="13" t="s">
        <v>90</v>
      </c>
      <c r="I1" s="13" t="s">
        <v>91</v>
      </c>
      <c r="J1" s="13" t="s">
        <v>92</v>
      </c>
      <c r="K1" s="13" t="s">
        <v>108</v>
      </c>
      <c r="L1" s="13" t="s">
        <v>109</v>
      </c>
      <c r="M1" s="13" t="s">
        <v>110</v>
      </c>
      <c r="N1" s="12" t="s">
        <v>120</v>
      </c>
      <c r="O1" s="12" t="s">
        <v>83</v>
      </c>
      <c r="P1" s="12" t="s">
        <v>82</v>
      </c>
      <c r="Q1" s="12" t="s">
        <v>85</v>
      </c>
      <c r="R1" s="12" t="s">
        <v>87</v>
      </c>
      <c r="S1" s="12" t="s">
        <v>89</v>
      </c>
      <c r="T1" s="13" t="s">
        <v>90</v>
      </c>
      <c r="U1" s="13" t="s">
        <v>91</v>
      </c>
      <c r="V1" s="13" t="s">
        <v>92</v>
      </c>
      <c r="W1" s="13" t="s">
        <v>108</v>
      </c>
      <c r="X1" s="13" t="s">
        <v>109</v>
      </c>
      <c r="Y1" s="13" t="s">
        <v>110</v>
      </c>
      <c r="Z1" s="13"/>
      <c r="AA1" s="11" t="s">
        <v>115</v>
      </c>
      <c r="AB1" s="11" t="s">
        <v>115</v>
      </c>
      <c r="AC1" s="11" t="s">
        <v>115</v>
      </c>
      <c r="AD1" s="11" t="s">
        <v>115</v>
      </c>
      <c r="AE1" s="11" t="s">
        <v>115</v>
      </c>
      <c r="AF1" s="11" t="s">
        <v>115</v>
      </c>
      <c r="AG1" s="11" t="s">
        <v>115</v>
      </c>
      <c r="AH1" s="11" t="s">
        <v>115</v>
      </c>
      <c r="AI1" s="11" t="s">
        <v>115</v>
      </c>
      <c r="AJ1" s="11" t="s">
        <v>115</v>
      </c>
      <c r="AK1" s="11" t="s">
        <v>115</v>
      </c>
      <c r="AL1" s="11" t="s">
        <v>115</v>
      </c>
      <c r="AM1" s="11" t="s">
        <v>115</v>
      </c>
      <c r="AN1" s="11" t="s">
        <v>113</v>
      </c>
      <c r="AO1" s="11" t="s">
        <v>113</v>
      </c>
      <c r="AP1" s="11" t="s">
        <v>113</v>
      </c>
      <c r="AQ1" s="11" t="s">
        <v>113</v>
      </c>
      <c r="AR1" s="11" t="s">
        <v>113</v>
      </c>
      <c r="AS1" s="11" t="s">
        <v>113</v>
      </c>
      <c r="AT1" s="11" t="s">
        <v>113</v>
      </c>
      <c r="AU1" s="11" t="s">
        <v>113</v>
      </c>
      <c r="AV1" s="11" t="s">
        <v>116</v>
      </c>
      <c r="AW1" s="11" t="s">
        <v>116</v>
      </c>
      <c r="AX1" s="11" t="s">
        <v>116</v>
      </c>
      <c r="AY1" s="11" t="s">
        <v>116</v>
      </c>
      <c r="AZ1" s="11" t="s">
        <v>114</v>
      </c>
      <c r="BA1" s="11" t="s">
        <v>114</v>
      </c>
      <c r="BB1" s="11" t="s">
        <v>114</v>
      </c>
      <c r="BC1" s="11" t="s">
        <v>114</v>
      </c>
      <c r="BD1" s="11" t="s">
        <v>114</v>
      </c>
      <c r="BE1" s="11" t="s">
        <v>114</v>
      </c>
      <c r="BF1" s="11" t="s">
        <v>114</v>
      </c>
      <c r="BG1" s="11" t="s">
        <v>114</v>
      </c>
      <c r="BH1" s="11" t="s">
        <v>114</v>
      </c>
    </row>
    <row r="2" spans="1:60" ht="16.5" customHeight="1">
      <c r="A2" s="15" t="s">
        <v>119</v>
      </c>
      <c r="B2">
        <v>34</v>
      </c>
      <c r="C2" s="10">
        <f>B87</f>
        <v>15</v>
      </c>
      <c r="D2" s="10">
        <f>B88</f>
        <v>16</v>
      </c>
      <c r="E2" s="10">
        <f>B90</f>
        <v>5</v>
      </c>
      <c r="F2" s="10">
        <f>B92</f>
        <v>3</v>
      </c>
      <c r="G2" s="10">
        <f>B94</f>
        <v>13</v>
      </c>
      <c r="H2" s="10">
        <f>B95</f>
        <v>4</v>
      </c>
      <c r="I2" s="10">
        <f>B96</f>
        <v>2</v>
      </c>
      <c r="J2" s="10">
        <f>B97</f>
        <v>14</v>
      </c>
      <c r="K2" s="10">
        <f>B114</f>
        <v>5</v>
      </c>
      <c r="L2" s="10">
        <f>B115</f>
        <v>10</v>
      </c>
      <c r="M2" s="10">
        <f>B116</f>
        <v>11</v>
      </c>
      <c r="N2" s="14">
        <f>1/B$2</f>
        <v>2.9411764705882353E-2</v>
      </c>
      <c r="O2" s="14">
        <f>1/C$2</f>
        <v>6.6666666666666666E-2</v>
      </c>
      <c r="P2" s="14">
        <f t="shared" ref="P2:Y2" si="0">1/D$2</f>
        <v>6.25E-2</v>
      </c>
      <c r="Q2" s="14">
        <f t="shared" si="0"/>
        <v>0.2</v>
      </c>
      <c r="R2" s="14">
        <f t="shared" si="0"/>
        <v>0.33333333333333331</v>
      </c>
      <c r="S2" s="14">
        <f t="shared" si="0"/>
        <v>7.6923076923076927E-2</v>
      </c>
      <c r="T2" s="14">
        <f t="shared" si="0"/>
        <v>0.25</v>
      </c>
      <c r="U2" s="14">
        <f t="shared" si="0"/>
        <v>0.5</v>
      </c>
      <c r="V2" s="14">
        <f t="shared" si="0"/>
        <v>7.1428571428571425E-2</v>
      </c>
      <c r="W2" s="14">
        <f t="shared" si="0"/>
        <v>0.2</v>
      </c>
      <c r="X2" s="14">
        <f t="shared" si="0"/>
        <v>0.1</v>
      </c>
      <c r="Y2" s="14">
        <f t="shared" si="0"/>
        <v>9.0909090909090912E-2</v>
      </c>
      <c r="Z2" s="10"/>
    </row>
    <row r="3" spans="1:60">
      <c r="A3" s="5" t="s">
        <v>1</v>
      </c>
      <c r="B3" s="5">
        <f>COUNT(AA3:BH3)</f>
        <v>16</v>
      </c>
      <c r="C3" s="5">
        <f>COUNTIFS($AA3:$BH3,1,$AA$87:$BH$87,1)</f>
        <v>6</v>
      </c>
      <c r="D3" s="5">
        <f>COUNTIFS($AA3:$BH3,1,$AA$88:$BH$88,1)</f>
        <v>2</v>
      </c>
      <c r="E3" s="5">
        <f>COUNTIFS($AA3:$BH3,1,$AA$90:$BH$90,1)</f>
        <v>5</v>
      </c>
      <c r="F3" s="5">
        <f>COUNTIFS($AA3:$BH3,1,$AA$92:$BH$92,1)</f>
        <v>3</v>
      </c>
      <c r="G3" s="5">
        <f>COUNTIFS($AA3:$BH3,1,$AA$94:$BH$94,1)</f>
        <v>3</v>
      </c>
      <c r="H3" s="5">
        <f>COUNTIFS($AA3:$BH3,1,$AA$95:$BH$95,1)</f>
        <v>0</v>
      </c>
      <c r="I3" s="5">
        <f>COUNTIFS($AA3:$BH3,1,$AA$96:$BH$96,1)</f>
        <v>2</v>
      </c>
      <c r="J3" s="5">
        <f>COUNTIFS($AA3:$BH3,1,$AA$97:$BH$97,1)</f>
        <v>10</v>
      </c>
      <c r="K3" s="5">
        <f>COUNTIFS($AA3:$BH3,1,$AA$114:$BH$114,1)</f>
        <v>5</v>
      </c>
      <c r="L3" s="5">
        <f>COUNTIFS($AA3:$BH3,1,$AA$115:$BH$115,1)</f>
        <v>4</v>
      </c>
      <c r="M3" s="5">
        <f>COUNTIFS($AA3:$BH3,1,$AA$116:$BH$116,1)</f>
        <v>2</v>
      </c>
      <c r="N3" s="14">
        <f>B3/B$2</f>
        <v>0.47058823529411764</v>
      </c>
      <c r="O3" s="14">
        <f>C3/C$2</f>
        <v>0.4</v>
      </c>
      <c r="P3" s="14">
        <f t="shared" ref="P3:Y5" si="1">D3/D$2</f>
        <v>0.125</v>
      </c>
      <c r="Q3" s="14">
        <f t="shared" si="1"/>
        <v>1</v>
      </c>
      <c r="R3" s="14">
        <f t="shared" si="1"/>
        <v>1</v>
      </c>
      <c r="S3" s="14">
        <f t="shared" si="1"/>
        <v>0.23076923076923078</v>
      </c>
      <c r="T3" s="14">
        <f t="shared" si="1"/>
        <v>0</v>
      </c>
      <c r="U3" s="14">
        <f t="shared" si="1"/>
        <v>1</v>
      </c>
      <c r="V3" s="14">
        <f t="shared" si="1"/>
        <v>0.7142857142857143</v>
      </c>
      <c r="W3" s="14">
        <f t="shared" si="1"/>
        <v>1</v>
      </c>
      <c r="X3" s="14">
        <f t="shared" si="1"/>
        <v>0.4</v>
      </c>
      <c r="Y3" s="14">
        <f t="shared" si="1"/>
        <v>0.18181818181818182</v>
      </c>
      <c r="Z3" s="5"/>
      <c r="AA3">
        <v>1</v>
      </c>
      <c r="AB3">
        <v>1</v>
      </c>
      <c r="AD3">
        <v>1</v>
      </c>
      <c r="AE3">
        <v>1</v>
      </c>
      <c r="AF3">
        <v>1</v>
      </c>
      <c r="AG3">
        <v>1</v>
      </c>
      <c r="AH3">
        <v>1</v>
      </c>
      <c r="AZ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</row>
    <row r="4" spans="1:60">
      <c r="A4" s="5" t="s">
        <v>2</v>
      </c>
      <c r="B4" s="5">
        <f t="shared" ref="B4:B5" si="2">COUNT(AA4:BH4)</f>
        <v>17</v>
      </c>
      <c r="C4" s="5">
        <f>COUNTIFS($AA4:$BH4,1,$AA$87:$BH$87,1)</f>
        <v>7</v>
      </c>
      <c r="D4" s="5">
        <f>COUNTIFS($AA4:$BH4,1,$AA$88:$BH$88,1)</f>
        <v>14</v>
      </c>
      <c r="E4" s="5">
        <f>COUNTIFS($AA4:$BH4,1,$AA$90:$BH$90,1)</f>
        <v>0</v>
      </c>
      <c r="F4" s="5">
        <f>COUNTIFS($AA4:$BH4,1,$AA$92:$BH$92,1)</f>
        <v>0</v>
      </c>
      <c r="G4" s="5">
        <f>COUNTIFS($AA4:$BH4,1,$AA$94:$BH$94,1)</f>
        <v>10</v>
      </c>
      <c r="H4" s="5">
        <f>COUNTIFS($AA4:$BH4,1,$AA$95:$BH$95,1)</f>
        <v>4</v>
      </c>
      <c r="I4" s="5">
        <f>COUNTIFS($AA4:$BH4,1,$AA$96:$BH$96,1)</f>
        <v>0</v>
      </c>
      <c r="J4" s="5">
        <f>COUNTIFS($AA4:$BH4,1,$AA$97:$BH$97,1)</f>
        <v>2</v>
      </c>
      <c r="K4" s="5">
        <f>COUNTIFS($AA4:$BH4,1,$AA$114:$BH$114,1)</f>
        <v>0</v>
      </c>
      <c r="L4" s="5">
        <f>COUNTIFS($AA4:$BH4,1,$AA$115:$BH$115,1)</f>
        <v>6</v>
      </c>
      <c r="M4" s="5">
        <f>COUNTIFS($AA4:$BH4,1,$AA$116:$BH$116,1)</f>
        <v>8</v>
      </c>
      <c r="N4" s="14">
        <f t="shared" ref="N4:O5" si="3">B4/B$2</f>
        <v>0.5</v>
      </c>
      <c r="O4" s="14">
        <f t="shared" si="3"/>
        <v>0.46666666666666667</v>
      </c>
      <c r="P4" s="14">
        <f t="shared" si="1"/>
        <v>0.875</v>
      </c>
      <c r="Q4" s="14">
        <f t="shared" si="1"/>
        <v>0</v>
      </c>
      <c r="R4" s="14">
        <f t="shared" si="1"/>
        <v>0</v>
      </c>
      <c r="S4" s="14">
        <f t="shared" si="1"/>
        <v>0.76923076923076927</v>
      </c>
      <c r="T4" s="14">
        <f t="shared" si="1"/>
        <v>1</v>
      </c>
      <c r="U4" s="14">
        <f t="shared" si="1"/>
        <v>0</v>
      </c>
      <c r="V4" s="14">
        <f t="shared" si="1"/>
        <v>0.14285714285714285</v>
      </c>
      <c r="W4" s="14">
        <f t="shared" si="1"/>
        <v>0</v>
      </c>
      <c r="X4" s="14">
        <f t="shared" si="1"/>
        <v>0.6</v>
      </c>
      <c r="Y4" s="14">
        <f t="shared" si="1"/>
        <v>0.72727272727272729</v>
      </c>
      <c r="Z4" s="5"/>
      <c r="AC4">
        <v>1</v>
      </c>
      <c r="AI4">
        <v>1</v>
      </c>
      <c r="AJ4">
        <v>1</v>
      </c>
      <c r="AK4">
        <v>1</v>
      </c>
      <c r="AL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BE4">
        <v>1</v>
      </c>
    </row>
    <row r="5" spans="1:60">
      <c r="A5" s="5" t="s">
        <v>0</v>
      </c>
      <c r="B5" s="5">
        <f t="shared" si="2"/>
        <v>2</v>
      </c>
      <c r="C5" s="5">
        <f>COUNTIFS($AA5:$BH5,1,$AA$87:$BH$87,1)</f>
        <v>2</v>
      </c>
      <c r="D5" s="5">
        <f>COUNTIFS($AA5:$BH5,1,$AA$88:$BH$88,1)</f>
        <v>0</v>
      </c>
      <c r="E5" s="5">
        <f>COUNTIFS($AA5:$BH5,1,$AA$90:$BH$90,1)</f>
        <v>0</v>
      </c>
      <c r="F5" s="5">
        <f>COUNTIFS($AA5:$BH5,1,$AA$92:$BH$92,1)</f>
        <v>0</v>
      </c>
      <c r="G5" s="5">
        <f>COUNTIFS($AA5:$BH5,1,$AA$94:$BH$94,1)</f>
        <v>0</v>
      </c>
      <c r="H5" s="5">
        <f>COUNTIFS($AA5:$BH5,1,$AA$95:$BH$95,1)</f>
        <v>0</v>
      </c>
      <c r="I5" s="5">
        <f>COUNTIFS($AA5:$BH5,1,$AA$96:$BH$96,1)</f>
        <v>0</v>
      </c>
      <c r="J5" s="5">
        <f>COUNTIFS($AA5:$BH5,1,$AA$97:$BH$97,1)</f>
        <v>2</v>
      </c>
      <c r="K5" s="5">
        <f>COUNTIFS($AA5:$BH5,1,$AA$114:$BH$114,1)</f>
        <v>0</v>
      </c>
      <c r="L5" s="5">
        <f>COUNTIFS($AA5:$BH5,1,$AA$115:$BH$115,1)</f>
        <v>0</v>
      </c>
      <c r="M5" s="5">
        <f>COUNTIFS($AA5:$BH5,1,$AA$116:$BH$116,1)</f>
        <v>1</v>
      </c>
      <c r="N5" s="14">
        <f t="shared" si="3"/>
        <v>5.8823529411764705E-2</v>
      </c>
      <c r="O5" s="14">
        <f t="shared" si="3"/>
        <v>0.13333333333333333</v>
      </c>
      <c r="P5" s="14">
        <f t="shared" si="1"/>
        <v>0</v>
      </c>
      <c r="Q5" s="14">
        <f t="shared" si="1"/>
        <v>0</v>
      </c>
      <c r="R5" s="14">
        <f t="shared" si="1"/>
        <v>0</v>
      </c>
      <c r="S5" s="14">
        <f t="shared" si="1"/>
        <v>0</v>
      </c>
      <c r="T5" s="14">
        <f t="shared" si="1"/>
        <v>0</v>
      </c>
      <c r="U5" s="14">
        <f t="shared" si="1"/>
        <v>0</v>
      </c>
      <c r="V5" s="14">
        <f t="shared" si="1"/>
        <v>0.14285714285714285</v>
      </c>
      <c r="W5" s="14">
        <f t="shared" si="1"/>
        <v>0</v>
      </c>
      <c r="X5" s="14">
        <f t="shared" si="1"/>
        <v>0</v>
      </c>
      <c r="Y5" s="14">
        <f t="shared" si="1"/>
        <v>9.0909090909090912E-2</v>
      </c>
      <c r="Z5" s="5"/>
      <c r="AM5">
        <v>1</v>
      </c>
      <c r="AN5">
        <v>1</v>
      </c>
    </row>
    <row r="6" spans="1:60">
      <c r="A6" s="1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60">
      <c r="A7" s="5" t="s">
        <v>5</v>
      </c>
      <c r="B7" s="5">
        <f t="shared" ref="B7:B24" si="4">COUNT(AA7:BH7)</f>
        <v>11</v>
      </c>
      <c r="C7" s="5">
        <f t="shared" ref="C7:C24" si="5">COUNTIFS($AA7:$BH7,1,$AA$87:$BH$87,1)</f>
        <v>5</v>
      </c>
      <c r="D7" s="5">
        <f t="shared" ref="D7:D24" si="6">COUNTIFS($AA7:$BH7,1,$AA$88:$BH$88,1)</f>
        <v>4</v>
      </c>
      <c r="E7" s="5">
        <f t="shared" ref="E7:E24" si="7">COUNTIFS($AA7:$BH7,1,$AA$90:$BH$90,1)</f>
        <v>2</v>
      </c>
      <c r="F7" s="5">
        <f t="shared" ref="F7:F24" si="8">COUNTIFS($AA7:$BH7,1,$AA$92:$BH$92,1)</f>
        <v>1</v>
      </c>
      <c r="G7" s="5">
        <f t="shared" ref="G7:G24" si="9">COUNTIFS($AA7:$BH7,1,$AA$94:$BH$94,1)</f>
        <v>4</v>
      </c>
      <c r="H7" s="5">
        <f t="shared" ref="H7:H24" si="10">COUNTIFS($AA7:$BH7,1,$AA$95:$BH$95,1)</f>
        <v>0</v>
      </c>
      <c r="I7" s="5">
        <f t="shared" ref="I7:I24" si="11">COUNTIFS($AA7:$BH7,1,$AA$96:$BH$96,1)</f>
        <v>1</v>
      </c>
      <c r="J7" s="5">
        <f t="shared" ref="J7:J24" si="12">COUNTIFS($AA7:$BH7,1,$AA$97:$BH$97,1)</f>
        <v>5</v>
      </c>
      <c r="K7" s="5">
        <f t="shared" ref="K7:K24" si="13">COUNTIFS($AA7:$BH7,1,$AA$114:$BH$114,1)</f>
        <v>2</v>
      </c>
      <c r="L7" s="5">
        <f t="shared" ref="L7:L24" si="14">COUNTIFS($AA7:$BH7,1,$AA$115:$BH$115,1)</f>
        <v>2</v>
      </c>
      <c r="M7" s="5">
        <f t="shared" ref="M7:M24" si="15">COUNTIFS($AA7:$BH7,1,$AA$116:$BH$116,1)</f>
        <v>3</v>
      </c>
      <c r="N7" s="14">
        <f t="shared" ref="N7:Y24" si="16">B7/B$2</f>
        <v>0.3235294117647059</v>
      </c>
      <c r="O7" s="14">
        <f t="shared" si="16"/>
        <v>0.33333333333333331</v>
      </c>
      <c r="P7" s="14">
        <f t="shared" si="16"/>
        <v>0.25</v>
      </c>
      <c r="Q7" s="14">
        <f t="shared" si="16"/>
        <v>0.4</v>
      </c>
      <c r="R7" s="14">
        <f t="shared" si="16"/>
        <v>0.33333333333333331</v>
      </c>
      <c r="S7" s="14">
        <f t="shared" si="16"/>
        <v>0.30769230769230771</v>
      </c>
      <c r="T7" s="14">
        <f t="shared" si="16"/>
        <v>0</v>
      </c>
      <c r="U7" s="14">
        <f t="shared" si="16"/>
        <v>0.5</v>
      </c>
      <c r="V7" s="14">
        <f t="shared" si="16"/>
        <v>0.35714285714285715</v>
      </c>
      <c r="W7" s="14">
        <f t="shared" si="16"/>
        <v>0.4</v>
      </c>
      <c r="X7" s="14">
        <f t="shared" si="16"/>
        <v>0.2</v>
      </c>
      <c r="Y7" s="14">
        <f t="shared" si="16"/>
        <v>0.27272727272727271</v>
      </c>
      <c r="Z7" s="5"/>
      <c r="AD7">
        <v>1</v>
      </c>
      <c r="AF7">
        <v>1</v>
      </c>
      <c r="AM7">
        <v>1</v>
      </c>
      <c r="AS7">
        <v>1</v>
      </c>
      <c r="AV7">
        <v>1</v>
      </c>
      <c r="AY7">
        <v>1</v>
      </c>
      <c r="BA7">
        <v>1</v>
      </c>
      <c r="BC7">
        <v>1</v>
      </c>
      <c r="BE7">
        <v>1</v>
      </c>
      <c r="BF7">
        <v>1</v>
      </c>
      <c r="BH7">
        <v>1</v>
      </c>
    </row>
    <row r="8" spans="1:60">
      <c r="A8" s="5" t="s">
        <v>6</v>
      </c>
      <c r="B8" s="5">
        <f t="shared" si="4"/>
        <v>5</v>
      </c>
      <c r="C8" s="5">
        <f t="shared" si="5"/>
        <v>4</v>
      </c>
      <c r="D8" s="5">
        <f t="shared" si="6"/>
        <v>0</v>
      </c>
      <c r="E8" s="5">
        <f t="shared" si="7"/>
        <v>0</v>
      </c>
      <c r="F8" s="5">
        <f t="shared" si="8"/>
        <v>1</v>
      </c>
      <c r="G8" s="5">
        <f t="shared" si="9"/>
        <v>1</v>
      </c>
      <c r="H8" s="5">
        <f t="shared" si="10"/>
        <v>0</v>
      </c>
      <c r="I8" s="5">
        <f t="shared" si="11"/>
        <v>0</v>
      </c>
      <c r="J8" s="5">
        <f t="shared" si="12"/>
        <v>4</v>
      </c>
      <c r="K8" s="5">
        <f t="shared" si="13"/>
        <v>1</v>
      </c>
      <c r="L8" s="5">
        <f t="shared" si="14"/>
        <v>1</v>
      </c>
      <c r="M8" s="5">
        <f t="shared" si="15"/>
        <v>0</v>
      </c>
      <c r="N8" s="14">
        <f t="shared" si="16"/>
        <v>0.14705882352941177</v>
      </c>
      <c r="O8" s="14">
        <f t="shared" si="16"/>
        <v>0.26666666666666666</v>
      </c>
      <c r="P8" s="14">
        <f t="shared" si="16"/>
        <v>0</v>
      </c>
      <c r="Q8" s="14">
        <f t="shared" si="16"/>
        <v>0</v>
      </c>
      <c r="R8" s="14">
        <f t="shared" si="16"/>
        <v>0.33333333333333331</v>
      </c>
      <c r="S8" s="14">
        <f t="shared" si="16"/>
        <v>7.6923076923076927E-2</v>
      </c>
      <c r="T8" s="14">
        <f t="shared" si="16"/>
        <v>0</v>
      </c>
      <c r="U8" s="14">
        <f t="shared" si="16"/>
        <v>0</v>
      </c>
      <c r="V8" s="14">
        <f t="shared" si="16"/>
        <v>0.2857142857142857</v>
      </c>
      <c r="W8" s="14">
        <f t="shared" si="16"/>
        <v>0.2</v>
      </c>
      <c r="X8" s="14">
        <f t="shared" si="16"/>
        <v>0.1</v>
      </c>
      <c r="Y8" s="14">
        <f t="shared" si="16"/>
        <v>0</v>
      </c>
      <c r="Z8" s="5"/>
      <c r="AD8">
        <v>1</v>
      </c>
      <c r="AG8">
        <v>1</v>
      </c>
      <c r="AH8">
        <v>1</v>
      </c>
      <c r="AM8">
        <v>1</v>
      </c>
      <c r="BD8">
        <v>1</v>
      </c>
    </row>
    <row r="9" spans="1:60">
      <c r="A9" s="5" t="s">
        <v>7</v>
      </c>
      <c r="B9" s="5">
        <f t="shared" si="4"/>
        <v>4</v>
      </c>
      <c r="C9" s="5">
        <f t="shared" si="5"/>
        <v>3</v>
      </c>
      <c r="D9" s="5">
        <f t="shared" si="6"/>
        <v>0</v>
      </c>
      <c r="E9" s="5">
        <f t="shared" si="7"/>
        <v>0</v>
      </c>
      <c r="F9" s="5">
        <f t="shared" si="8"/>
        <v>0</v>
      </c>
      <c r="G9" s="5">
        <f t="shared" si="9"/>
        <v>0</v>
      </c>
      <c r="H9" s="5">
        <f t="shared" si="10"/>
        <v>0</v>
      </c>
      <c r="I9" s="5">
        <f t="shared" si="11"/>
        <v>0</v>
      </c>
      <c r="J9" s="5">
        <f t="shared" si="12"/>
        <v>3</v>
      </c>
      <c r="K9" s="5">
        <f t="shared" si="13"/>
        <v>1</v>
      </c>
      <c r="L9" s="5">
        <f t="shared" si="14"/>
        <v>1</v>
      </c>
      <c r="M9" s="5">
        <f t="shared" si="15"/>
        <v>0</v>
      </c>
      <c r="N9" s="14">
        <f t="shared" si="16"/>
        <v>0.11764705882352941</v>
      </c>
      <c r="O9" s="14">
        <f t="shared" si="16"/>
        <v>0.2</v>
      </c>
      <c r="P9" s="14">
        <f t="shared" si="16"/>
        <v>0</v>
      </c>
      <c r="Q9" s="14">
        <f t="shared" si="16"/>
        <v>0</v>
      </c>
      <c r="R9" s="14">
        <f t="shared" si="16"/>
        <v>0</v>
      </c>
      <c r="S9" s="14">
        <f t="shared" si="16"/>
        <v>0</v>
      </c>
      <c r="T9" s="14">
        <f t="shared" si="16"/>
        <v>0</v>
      </c>
      <c r="U9" s="14">
        <f t="shared" si="16"/>
        <v>0</v>
      </c>
      <c r="V9" s="14">
        <f t="shared" si="16"/>
        <v>0.21428571428571427</v>
      </c>
      <c r="W9" s="14">
        <f t="shared" si="16"/>
        <v>0.2</v>
      </c>
      <c r="X9" s="14">
        <f t="shared" si="16"/>
        <v>0.1</v>
      </c>
      <c r="Y9" s="14">
        <f t="shared" si="16"/>
        <v>0</v>
      </c>
      <c r="Z9" s="5"/>
      <c r="AB9">
        <v>1</v>
      </c>
      <c r="AD9">
        <v>1</v>
      </c>
      <c r="AM9">
        <v>1</v>
      </c>
      <c r="BE9">
        <v>1</v>
      </c>
    </row>
    <row r="10" spans="1:60">
      <c r="A10" s="5" t="s">
        <v>8</v>
      </c>
      <c r="B10" s="5">
        <f t="shared" si="4"/>
        <v>2</v>
      </c>
      <c r="C10" s="5">
        <f t="shared" si="5"/>
        <v>1</v>
      </c>
      <c r="D10" s="5">
        <f t="shared" si="6"/>
        <v>1</v>
      </c>
      <c r="E10" s="5">
        <f t="shared" si="7"/>
        <v>0</v>
      </c>
      <c r="F10" s="5">
        <f t="shared" si="8"/>
        <v>0</v>
      </c>
      <c r="G10" s="5">
        <f t="shared" si="9"/>
        <v>1</v>
      </c>
      <c r="H10" s="5">
        <f t="shared" si="10"/>
        <v>0</v>
      </c>
      <c r="I10" s="5">
        <f t="shared" si="11"/>
        <v>0</v>
      </c>
      <c r="J10" s="5">
        <f t="shared" si="12"/>
        <v>1</v>
      </c>
      <c r="K10" s="5">
        <f t="shared" si="13"/>
        <v>0</v>
      </c>
      <c r="L10" s="5">
        <f t="shared" si="14"/>
        <v>0</v>
      </c>
      <c r="M10" s="5">
        <f t="shared" si="15"/>
        <v>1</v>
      </c>
      <c r="N10" s="14">
        <f t="shared" si="16"/>
        <v>5.8823529411764705E-2</v>
      </c>
      <c r="O10" s="14">
        <f t="shared" si="16"/>
        <v>6.6666666666666666E-2</v>
      </c>
      <c r="P10" s="14">
        <f t="shared" si="16"/>
        <v>6.25E-2</v>
      </c>
      <c r="Q10" s="14">
        <f t="shared" si="16"/>
        <v>0</v>
      </c>
      <c r="R10" s="14">
        <f t="shared" si="16"/>
        <v>0</v>
      </c>
      <c r="S10" s="14">
        <f t="shared" si="16"/>
        <v>7.6923076923076927E-2</v>
      </c>
      <c r="T10" s="14">
        <f t="shared" si="16"/>
        <v>0</v>
      </c>
      <c r="U10" s="14">
        <f t="shared" si="16"/>
        <v>0</v>
      </c>
      <c r="V10" s="14">
        <f t="shared" si="16"/>
        <v>7.1428571428571425E-2</v>
      </c>
      <c r="W10" s="14">
        <f t="shared" si="16"/>
        <v>0</v>
      </c>
      <c r="X10" s="14">
        <f t="shared" si="16"/>
        <v>0</v>
      </c>
      <c r="Y10" s="14">
        <f t="shared" si="16"/>
        <v>9.0909090909090912E-2</v>
      </c>
      <c r="Z10" s="5"/>
      <c r="AM10">
        <v>1</v>
      </c>
      <c r="AQ10">
        <v>1</v>
      </c>
    </row>
    <row r="11" spans="1:60">
      <c r="A11" s="5" t="s">
        <v>9</v>
      </c>
      <c r="B11" s="5">
        <f t="shared" si="4"/>
        <v>0</v>
      </c>
      <c r="C11" s="5">
        <f t="shared" si="5"/>
        <v>0</v>
      </c>
      <c r="D11" s="5">
        <f t="shared" si="6"/>
        <v>0</v>
      </c>
      <c r="E11" s="5">
        <f t="shared" si="7"/>
        <v>0</v>
      </c>
      <c r="F11" s="5">
        <f t="shared" si="8"/>
        <v>0</v>
      </c>
      <c r="G11" s="5">
        <f t="shared" si="9"/>
        <v>0</v>
      </c>
      <c r="H11" s="5">
        <f t="shared" si="10"/>
        <v>0</v>
      </c>
      <c r="I11" s="5">
        <f t="shared" si="11"/>
        <v>0</v>
      </c>
      <c r="J11" s="5">
        <f t="shared" si="12"/>
        <v>0</v>
      </c>
      <c r="K11" s="5">
        <f t="shared" si="13"/>
        <v>0</v>
      </c>
      <c r="L11" s="5">
        <f t="shared" si="14"/>
        <v>0</v>
      </c>
      <c r="M11" s="5">
        <f t="shared" si="15"/>
        <v>0</v>
      </c>
      <c r="N11" s="14">
        <f t="shared" si="16"/>
        <v>0</v>
      </c>
      <c r="O11" s="14">
        <f t="shared" si="16"/>
        <v>0</v>
      </c>
      <c r="P11" s="14">
        <f t="shared" si="16"/>
        <v>0</v>
      </c>
      <c r="Q11" s="14">
        <f t="shared" si="16"/>
        <v>0</v>
      </c>
      <c r="R11" s="14">
        <f t="shared" si="16"/>
        <v>0</v>
      </c>
      <c r="S11" s="14">
        <f t="shared" si="16"/>
        <v>0</v>
      </c>
      <c r="T11" s="14">
        <f t="shared" si="16"/>
        <v>0</v>
      </c>
      <c r="U11" s="14">
        <f t="shared" si="16"/>
        <v>0</v>
      </c>
      <c r="V11" s="14">
        <f t="shared" si="16"/>
        <v>0</v>
      </c>
      <c r="W11" s="14">
        <f t="shared" si="16"/>
        <v>0</v>
      </c>
      <c r="X11" s="14">
        <f t="shared" si="16"/>
        <v>0</v>
      </c>
      <c r="Y11" s="14">
        <f t="shared" si="16"/>
        <v>0</v>
      </c>
      <c r="Z11" s="5"/>
    </row>
    <row r="12" spans="1:60">
      <c r="A12" s="5" t="s">
        <v>10</v>
      </c>
      <c r="B12" s="5">
        <f t="shared" si="4"/>
        <v>1</v>
      </c>
      <c r="C12" s="5">
        <f t="shared" si="5"/>
        <v>0</v>
      </c>
      <c r="D12" s="5">
        <f t="shared" si="6"/>
        <v>1</v>
      </c>
      <c r="E12" s="5">
        <f t="shared" si="7"/>
        <v>0</v>
      </c>
      <c r="F12" s="5">
        <f t="shared" si="8"/>
        <v>0</v>
      </c>
      <c r="G12" s="5">
        <f t="shared" si="9"/>
        <v>1</v>
      </c>
      <c r="H12" s="5">
        <f t="shared" si="10"/>
        <v>0</v>
      </c>
      <c r="I12" s="5">
        <f t="shared" si="11"/>
        <v>0</v>
      </c>
      <c r="J12" s="5">
        <f t="shared" si="12"/>
        <v>0</v>
      </c>
      <c r="K12" s="5">
        <f t="shared" si="13"/>
        <v>0</v>
      </c>
      <c r="L12" s="5">
        <f t="shared" si="14"/>
        <v>0</v>
      </c>
      <c r="M12" s="5">
        <f t="shared" si="15"/>
        <v>1</v>
      </c>
      <c r="N12" s="14">
        <f t="shared" si="16"/>
        <v>2.9411764705882353E-2</v>
      </c>
      <c r="O12" s="14">
        <f t="shared" si="16"/>
        <v>0</v>
      </c>
      <c r="P12" s="14">
        <f t="shared" si="16"/>
        <v>6.25E-2</v>
      </c>
      <c r="Q12" s="14">
        <f t="shared" si="16"/>
        <v>0</v>
      </c>
      <c r="R12" s="14">
        <f t="shared" si="16"/>
        <v>0</v>
      </c>
      <c r="S12" s="14">
        <f t="shared" si="16"/>
        <v>7.6923076923076927E-2</v>
      </c>
      <c r="T12" s="14">
        <f t="shared" si="16"/>
        <v>0</v>
      </c>
      <c r="U12" s="14">
        <f t="shared" si="16"/>
        <v>0</v>
      </c>
      <c r="V12" s="14">
        <f t="shared" si="16"/>
        <v>0</v>
      </c>
      <c r="W12" s="14">
        <f t="shared" si="16"/>
        <v>0</v>
      </c>
      <c r="X12" s="14">
        <f t="shared" si="16"/>
        <v>0</v>
      </c>
      <c r="Y12" s="14">
        <f t="shared" si="16"/>
        <v>9.0909090909090912E-2</v>
      </c>
      <c r="Z12" s="5"/>
      <c r="AQ12">
        <v>1</v>
      </c>
    </row>
    <row r="13" spans="1:60">
      <c r="A13" s="5" t="s">
        <v>11</v>
      </c>
      <c r="B13" s="5">
        <f t="shared" si="4"/>
        <v>1</v>
      </c>
      <c r="C13" s="5">
        <f t="shared" si="5"/>
        <v>1</v>
      </c>
      <c r="D13" s="5">
        <f t="shared" si="6"/>
        <v>0</v>
      </c>
      <c r="E13" s="5">
        <f t="shared" si="7"/>
        <v>0</v>
      </c>
      <c r="F13" s="5">
        <f t="shared" si="8"/>
        <v>0</v>
      </c>
      <c r="G13" s="5">
        <f t="shared" si="9"/>
        <v>0</v>
      </c>
      <c r="H13" s="5">
        <f t="shared" si="10"/>
        <v>0</v>
      </c>
      <c r="I13" s="5">
        <f t="shared" si="11"/>
        <v>0</v>
      </c>
      <c r="J13" s="5">
        <f t="shared" si="12"/>
        <v>1</v>
      </c>
      <c r="K13" s="5">
        <f t="shared" si="13"/>
        <v>0</v>
      </c>
      <c r="L13" s="5">
        <f t="shared" si="14"/>
        <v>1</v>
      </c>
      <c r="M13" s="5">
        <f t="shared" si="15"/>
        <v>0</v>
      </c>
      <c r="N13" s="14">
        <f t="shared" si="16"/>
        <v>2.9411764705882353E-2</v>
      </c>
      <c r="O13" s="14">
        <f t="shared" si="16"/>
        <v>6.6666666666666666E-2</v>
      </c>
      <c r="P13" s="14">
        <f t="shared" si="16"/>
        <v>0</v>
      </c>
      <c r="Q13" s="14">
        <f t="shared" si="16"/>
        <v>0</v>
      </c>
      <c r="R13" s="14">
        <f t="shared" si="16"/>
        <v>0</v>
      </c>
      <c r="S13" s="14">
        <f t="shared" si="16"/>
        <v>0</v>
      </c>
      <c r="T13" s="14">
        <f t="shared" si="16"/>
        <v>0</v>
      </c>
      <c r="U13" s="14">
        <f t="shared" si="16"/>
        <v>0</v>
      </c>
      <c r="V13" s="14">
        <f t="shared" si="16"/>
        <v>7.1428571428571425E-2</v>
      </c>
      <c r="W13" s="14">
        <f t="shared" si="16"/>
        <v>0</v>
      </c>
      <c r="X13" s="14">
        <f t="shared" si="16"/>
        <v>0.1</v>
      </c>
      <c r="Y13" s="14">
        <f t="shared" si="16"/>
        <v>0</v>
      </c>
      <c r="Z13" s="5"/>
      <c r="AD13">
        <v>1</v>
      </c>
    </row>
    <row r="14" spans="1:60">
      <c r="A14" s="5" t="s">
        <v>12</v>
      </c>
      <c r="B14" s="5">
        <f t="shared" si="4"/>
        <v>1</v>
      </c>
      <c r="C14" s="5">
        <f t="shared" si="5"/>
        <v>0</v>
      </c>
      <c r="D14" s="5">
        <f t="shared" si="6"/>
        <v>1</v>
      </c>
      <c r="E14" s="5">
        <f t="shared" si="7"/>
        <v>0</v>
      </c>
      <c r="F14" s="5">
        <f t="shared" si="8"/>
        <v>0</v>
      </c>
      <c r="G14" s="5">
        <f t="shared" si="9"/>
        <v>1</v>
      </c>
      <c r="H14" s="5">
        <f t="shared" si="10"/>
        <v>0</v>
      </c>
      <c r="I14" s="5">
        <f t="shared" si="11"/>
        <v>0</v>
      </c>
      <c r="J14" s="5">
        <f t="shared" si="12"/>
        <v>0</v>
      </c>
      <c r="K14" s="5">
        <f t="shared" si="13"/>
        <v>0</v>
      </c>
      <c r="L14" s="5">
        <f t="shared" si="14"/>
        <v>1</v>
      </c>
      <c r="M14" s="5">
        <f t="shared" si="15"/>
        <v>0</v>
      </c>
      <c r="N14" s="14">
        <f t="shared" si="16"/>
        <v>2.9411764705882353E-2</v>
      </c>
      <c r="O14" s="14">
        <f t="shared" si="16"/>
        <v>0</v>
      </c>
      <c r="P14" s="14">
        <f t="shared" si="16"/>
        <v>6.25E-2</v>
      </c>
      <c r="Q14" s="14">
        <f t="shared" si="16"/>
        <v>0</v>
      </c>
      <c r="R14" s="14">
        <f t="shared" si="16"/>
        <v>0</v>
      </c>
      <c r="S14" s="14">
        <f t="shared" si="16"/>
        <v>7.6923076923076927E-2</v>
      </c>
      <c r="T14" s="14">
        <f t="shared" si="16"/>
        <v>0</v>
      </c>
      <c r="U14" s="14">
        <f t="shared" si="16"/>
        <v>0</v>
      </c>
      <c r="V14" s="14">
        <f t="shared" si="16"/>
        <v>0</v>
      </c>
      <c r="W14" s="14">
        <f t="shared" si="16"/>
        <v>0</v>
      </c>
      <c r="X14" s="14">
        <f t="shared" si="16"/>
        <v>0.1</v>
      </c>
      <c r="Y14" s="14">
        <f t="shared" si="16"/>
        <v>0</v>
      </c>
      <c r="Z14" s="5"/>
      <c r="AX14">
        <v>1</v>
      </c>
    </row>
    <row r="15" spans="1:60">
      <c r="A15" s="5" t="s">
        <v>13</v>
      </c>
      <c r="B15" s="5">
        <f t="shared" si="4"/>
        <v>11</v>
      </c>
      <c r="C15" s="5">
        <f t="shared" si="5"/>
        <v>3</v>
      </c>
      <c r="D15" s="5">
        <f t="shared" si="6"/>
        <v>11</v>
      </c>
      <c r="E15" s="5">
        <f t="shared" si="7"/>
        <v>0</v>
      </c>
      <c r="F15" s="5">
        <f t="shared" si="8"/>
        <v>0</v>
      </c>
      <c r="G15" s="5">
        <f t="shared" si="9"/>
        <v>7</v>
      </c>
      <c r="H15" s="5">
        <f t="shared" si="10"/>
        <v>2</v>
      </c>
      <c r="I15" s="5">
        <f t="shared" si="11"/>
        <v>0</v>
      </c>
      <c r="J15" s="5">
        <f t="shared" si="12"/>
        <v>2</v>
      </c>
      <c r="K15" s="5">
        <f t="shared" si="13"/>
        <v>0</v>
      </c>
      <c r="L15" s="5">
        <f t="shared" si="14"/>
        <v>3</v>
      </c>
      <c r="M15" s="5">
        <f t="shared" si="15"/>
        <v>7</v>
      </c>
      <c r="N15" s="14">
        <f t="shared" si="16"/>
        <v>0.3235294117647059</v>
      </c>
      <c r="O15" s="14">
        <f t="shared" si="16"/>
        <v>0.2</v>
      </c>
      <c r="P15" s="14">
        <f t="shared" si="16"/>
        <v>0.6875</v>
      </c>
      <c r="Q15" s="14">
        <f t="shared" si="16"/>
        <v>0</v>
      </c>
      <c r="R15" s="14">
        <f t="shared" si="16"/>
        <v>0</v>
      </c>
      <c r="S15" s="14">
        <f t="shared" si="16"/>
        <v>0.53846153846153844</v>
      </c>
      <c r="T15" s="14">
        <f t="shared" si="16"/>
        <v>0.5</v>
      </c>
      <c r="U15" s="14">
        <f t="shared" si="16"/>
        <v>0</v>
      </c>
      <c r="V15" s="14">
        <f t="shared" si="16"/>
        <v>0.14285714285714285</v>
      </c>
      <c r="W15" s="14">
        <f t="shared" si="16"/>
        <v>0</v>
      </c>
      <c r="X15" s="14">
        <f t="shared" si="16"/>
        <v>0.3</v>
      </c>
      <c r="Y15" s="14">
        <f t="shared" si="16"/>
        <v>0.63636363636363635</v>
      </c>
      <c r="Z15" s="5"/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</row>
    <row r="16" spans="1:60">
      <c r="A16" s="5" t="s">
        <v>14</v>
      </c>
      <c r="B16" s="5">
        <f t="shared" si="4"/>
        <v>0</v>
      </c>
      <c r="C16" s="5">
        <f t="shared" si="5"/>
        <v>0</v>
      </c>
      <c r="D16" s="5">
        <f t="shared" si="6"/>
        <v>0</v>
      </c>
      <c r="E16" s="5">
        <f t="shared" si="7"/>
        <v>0</v>
      </c>
      <c r="F16" s="5">
        <f t="shared" si="8"/>
        <v>0</v>
      </c>
      <c r="G16" s="5">
        <f t="shared" si="9"/>
        <v>0</v>
      </c>
      <c r="H16" s="5">
        <f t="shared" si="10"/>
        <v>0</v>
      </c>
      <c r="I16" s="5">
        <f t="shared" si="11"/>
        <v>0</v>
      </c>
      <c r="J16" s="5">
        <f t="shared" si="12"/>
        <v>0</v>
      </c>
      <c r="K16" s="5">
        <f t="shared" si="13"/>
        <v>0</v>
      </c>
      <c r="L16" s="5">
        <f t="shared" si="14"/>
        <v>0</v>
      </c>
      <c r="M16" s="5">
        <f t="shared" si="15"/>
        <v>0</v>
      </c>
      <c r="N16" s="14">
        <f t="shared" si="16"/>
        <v>0</v>
      </c>
      <c r="O16" s="14">
        <f t="shared" si="16"/>
        <v>0</v>
      </c>
      <c r="P16" s="14">
        <f t="shared" si="16"/>
        <v>0</v>
      </c>
      <c r="Q16" s="14">
        <f t="shared" si="16"/>
        <v>0</v>
      </c>
      <c r="R16" s="14">
        <f t="shared" si="16"/>
        <v>0</v>
      </c>
      <c r="S16" s="14">
        <f t="shared" si="16"/>
        <v>0</v>
      </c>
      <c r="T16" s="14">
        <f t="shared" si="16"/>
        <v>0</v>
      </c>
      <c r="U16" s="14">
        <f t="shared" si="16"/>
        <v>0</v>
      </c>
      <c r="V16" s="14">
        <f t="shared" si="16"/>
        <v>0</v>
      </c>
      <c r="W16" s="14">
        <f t="shared" si="16"/>
        <v>0</v>
      </c>
      <c r="X16" s="14">
        <f t="shared" si="16"/>
        <v>0</v>
      </c>
      <c r="Y16" s="14">
        <f t="shared" si="16"/>
        <v>0</v>
      </c>
      <c r="Z16" s="5"/>
    </row>
    <row r="17" spans="1:60">
      <c r="A17" s="5" t="s">
        <v>15</v>
      </c>
      <c r="B17" s="5">
        <f t="shared" si="4"/>
        <v>0</v>
      </c>
      <c r="C17" s="5">
        <f t="shared" si="5"/>
        <v>0</v>
      </c>
      <c r="D17" s="5">
        <f t="shared" si="6"/>
        <v>0</v>
      </c>
      <c r="E17" s="5">
        <f t="shared" si="7"/>
        <v>0</v>
      </c>
      <c r="F17" s="5">
        <f t="shared" si="8"/>
        <v>0</v>
      </c>
      <c r="G17" s="5">
        <f t="shared" si="9"/>
        <v>0</v>
      </c>
      <c r="H17" s="5">
        <f t="shared" si="10"/>
        <v>0</v>
      </c>
      <c r="I17" s="5">
        <f t="shared" si="11"/>
        <v>0</v>
      </c>
      <c r="J17" s="5">
        <f t="shared" si="12"/>
        <v>0</v>
      </c>
      <c r="K17" s="5">
        <f t="shared" si="13"/>
        <v>0</v>
      </c>
      <c r="L17" s="5">
        <f t="shared" si="14"/>
        <v>0</v>
      </c>
      <c r="M17" s="5">
        <f t="shared" si="15"/>
        <v>0</v>
      </c>
      <c r="N17" s="14">
        <f t="shared" si="16"/>
        <v>0</v>
      </c>
      <c r="O17" s="14">
        <f t="shared" si="16"/>
        <v>0</v>
      </c>
      <c r="P17" s="14">
        <f t="shared" si="16"/>
        <v>0</v>
      </c>
      <c r="Q17" s="14">
        <f t="shared" si="16"/>
        <v>0</v>
      </c>
      <c r="R17" s="14">
        <f t="shared" si="16"/>
        <v>0</v>
      </c>
      <c r="S17" s="14">
        <f t="shared" si="16"/>
        <v>0</v>
      </c>
      <c r="T17" s="14">
        <f t="shared" si="16"/>
        <v>0</v>
      </c>
      <c r="U17" s="14">
        <f t="shared" si="16"/>
        <v>0</v>
      </c>
      <c r="V17" s="14">
        <f t="shared" si="16"/>
        <v>0</v>
      </c>
      <c r="W17" s="14">
        <f t="shared" si="16"/>
        <v>0</v>
      </c>
      <c r="X17" s="14">
        <f t="shared" si="16"/>
        <v>0</v>
      </c>
      <c r="Y17" s="14">
        <f t="shared" si="16"/>
        <v>0</v>
      </c>
      <c r="Z17" s="5"/>
    </row>
    <row r="18" spans="1:60">
      <c r="A18" s="5" t="s">
        <v>16</v>
      </c>
      <c r="B18" s="5">
        <f t="shared" si="4"/>
        <v>2</v>
      </c>
      <c r="C18" s="5">
        <f t="shared" si="5"/>
        <v>0</v>
      </c>
      <c r="D18" s="5">
        <f t="shared" si="6"/>
        <v>0</v>
      </c>
      <c r="E18" s="5">
        <f t="shared" si="7"/>
        <v>2</v>
      </c>
      <c r="F18" s="5">
        <f t="shared" si="8"/>
        <v>0</v>
      </c>
      <c r="G18" s="5">
        <f t="shared" si="9"/>
        <v>0</v>
      </c>
      <c r="H18" s="5">
        <f t="shared" si="10"/>
        <v>0</v>
      </c>
      <c r="I18" s="5">
        <f t="shared" si="11"/>
        <v>1</v>
      </c>
      <c r="J18" s="5">
        <f t="shared" si="12"/>
        <v>1</v>
      </c>
      <c r="K18" s="5">
        <f t="shared" si="13"/>
        <v>2</v>
      </c>
      <c r="L18" s="5">
        <f t="shared" si="14"/>
        <v>0</v>
      </c>
      <c r="M18" s="5">
        <f t="shared" si="15"/>
        <v>0</v>
      </c>
      <c r="N18" s="14">
        <f t="shared" si="16"/>
        <v>5.8823529411764705E-2</v>
      </c>
      <c r="O18" s="14">
        <f t="shared" si="16"/>
        <v>0</v>
      </c>
      <c r="P18" s="14">
        <f t="shared" si="16"/>
        <v>0</v>
      </c>
      <c r="Q18" s="14">
        <f t="shared" si="16"/>
        <v>0.4</v>
      </c>
      <c r="R18" s="14">
        <f t="shared" si="16"/>
        <v>0</v>
      </c>
      <c r="S18" s="14">
        <f t="shared" si="16"/>
        <v>0</v>
      </c>
      <c r="T18" s="14">
        <f t="shared" si="16"/>
        <v>0</v>
      </c>
      <c r="U18" s="14">
        <f t="shared" si="16"/>
        <v>0.5</v>
      </c>
      <c r="V18" s="14">
        <f t="shared" si="16"/>
        <v>7.1428571428571425E-2</v>
      </c>
      <c r="W18" s="14">
        <f t="shared" si="16"/>
        <v>0.4</v>
      </c>
      <c r="X18" s="14">
        <f t="shared" si="16"/>
        <v>0</v>
      </c>
      <c r="Y18" s="14">
        <f t="shared" si="16"/>
        <v>0</v>
      </c>
      <c r="Z18" s="5"/>
      <c r="AZ18">
        <v>1</v>
      </c>
      <c r="BA18">
        <v>1</v>
      </c>
    </row>
    <row r="19" spans="1:60">
      <c r="A19" s="5" t="s">
        <v>17</v>
      </c>
      <c r="B19" s="5">
        <f t="shared" si="4"/>
        <v>4</v>
      </c>
      <c r="C19" s="5">
        <f t="shared" si="5"/>
        <v>3</v>
      </c>
      <c r="D19" s="5">
        <f t="shared" si="6"/>
        <v>2</v>
      </c>
      <c r="E19" s="5">
        <f t="shared" si="7"/>
        <v>0</v>
      </c>
      <c r="F19" s="5">
        <f t="shared" si="8"/>
        <v>0</v>
      </c>
      <c r="G19" s="5">
        <f t="shared" si="9"/>
        <v>3</v>
      </c>
      <c r="H19" s="5">
        <f t="shared" si="10"/>
        <v>1</v>
      </c>
      <c r="I19" s="5">
        <f t="shared" si="11"/>
        <v>0</v>
      </c>
      <c r="J19" s="5">
        <f t="shared" si="12"/>
        <v>0</v>
      </c>
      <c r="K19" s="5">
        <f t="shared" si="13"/>
        <v>0</v>
      </c>
      <c r="L19" s="5">
        <f t="shared" si="14"/>
        <v>2</v>
      </c>
      <c r="M19" s="5">
        <f t="shared" si="15"/>
        <v>1</v>
      </c>
      <c r="N19" s="14">
        <f t="shared" si="16"/>
        <v>0.11764705882352941</v>
      </c>
      <c r="O19" s="14">
        <f t="shared" si="16"/>
        <v>0.2</v>
      </c>
      <c r="P19" s="14">
        <f t="shared" si="16"/>
        <v>0.125</v>
      </c>
      <c r="Q19" s="14">
        <f t="shared" si="16"/>
        <v>0</v>
      </c>
      <c r="R19" s="14">
        <f t="shared" si="16"/>
        <v>0</v>
      </c>
      <c r="S19" s="14">
        <f t="shared" si="16"/>
        <v>0.23076923076923078</v>
      </c>
      <c r="T19" s="14">
        <f t="shared" si="16"/>
        <v>0.25</v>
      </c>
      <c r="U19" s="14">
        <f t="shared" si="16"/>
        <v>0</v>
      </c>
      <c r="V19" s="14">
        <f t="shared" si="16"/>
        <v>0</v>
      </c>
      <c r="W19" s="14">
        <f t="shared" si="16"/>
        <v>0</v>
      </c>
      <c r="X19" s="14">
        <f t="shared" si="16"/>
        <v>0.2</v>
      </c>
      <c r="Y19" s="14">
        <f t="shared" si="16"/>
        <v>9.0909090909090912E-2</v>
      </c>
      <c r="Z19" s="5"/>
      <c r="AI19">
        <v>1</v>
      </c>
      <c r="AJ19">
        <v>1</v>
      </c>
      <c r="AK19">
        <v>1</v>
      </c>
      <c r="AL19">
        <v>1</v>
      </c>
    </row>
    <row r="20" spans="1:60">
      <c r="A20" s="5" t="s">
        <v>18</v>
      </c>
      <c r="B20" s="5">
        <f t="shared" si="4"/>
        <v>1</v>
      </c>
      <c r="C20" s="5">
        <f t="shared" si="5"/>
        <v>0</v>
      </c>
      <c r="D20" s="5">
        <f t="shared" si="6"/>
        <v>0</v>
      </c>
      <c r="E20" s="5">
        <f t="shared" si="7"/>
        <v>0</v>
      </c>
      <c r="F20" s="5">
        <f t="shared" si="8"/>
        <v>0</v>
      </c>
      <c r="G20" s="5">
        <f t="shared" si="9"/>
        <v>0</v>
      </c>
      <c r="H20" s="5">
        <f t="shared" si="10"/>
        <v>0</v>
      </c>
      <c r="I20" s="5">
        <f t="shared" si="11"/>
        <v>0</v>
      </c>
      <c r="J20" s="5">
        <f t="shared" si="12"/>
        <v>0</v>
      </c>
      <c r="K20" s="5">
        <f t="shared" si="13"/>
        <v>0</v>
      </c>
      <c r="L20" s="5">
        <f t="shared" si="14"/>
        <v>0</v>
      </c>
      <c r="M20" s="5">
        <f t="shared" si="15"/>
        <v>0</v>
      </c>
      <c r="N20" s="14">
        <f t="shared" si="16"/>
        <v>2.9411764705882353E-2</v>
      </c>
      <c r="O20" s="14">
        <f t="shared" si="16"/>
        <v>0</v>
      </c>
      <c r="P20" s="14">
        <f t="shared" si="16"/>
        <v>0</v>
      </c>
      <c r="Q20" s="14">
        <f t="shared" si="16"/>
        <v>0</v>
      </c>
      <c r="R20" s="14">
        <f t="shared" si="16"/>
        <v>0</v>
      </c>
      <c r="S20" s="14">
        <f t="shared" si="16"/>
        <v>0</v>
      </c>
      <c r="T20" s="14">
        <f t="shared" si="16"/>
        <v>0</v>
      </c>
      <c r="U20" s="14">
        <f t="shared" si="16"/>
        <v>0</v>
      </c>
      <c r="V20" s="14">
        <f t="shared" si="16"/>
        <v>0</v>
      </c>
      <c r="W20" s="14">
        <f t="shared" si="16"/>
        <v>0</v>
      </c>
      <c r="X20" s="14">
        <f t="shared" si="16"/>
        <v>0</v>
      </c>
      <c r="Y20" s="14">
        <f t="shared" si="16"/>
        <v>0</v>
      </c>
      <c r="Z20" s="5"/>
      <c r="BE20">
        <v>1</v>
      </c>
    </row>
    <row r="21" spans="1:60">
      <c r="A21" s="5" t="s">
        <v>19</v>
      </c>
      <c r="B21" s="5">
        <f t="shared" si="4"/>
        <v>2</v>
      </c>
      <c r="C21" s="5">
        <f t="shared" si="5"/>
        <v>0</v>
      </c>
      <c r="D21" s="5">
        <f t="shared" si="6"/>
        <v>0</v>
      </c>
      <c r="E21" s="5">
        <f t="shared" si="7"/>
        <v>1</v>
      </c>
      <c r="F21" s="5">
        <f t="shared" si="8"/>
        <v>1</v>
      </c>
      <c r="G21" s="5">
        <f t="shared" si="9"/>
        <v>0</v>
      </c>
      <c r="H21" s="5">
        <f t="shared" si="10"/>
        <v>0</v>
      </c>
      <c r="I21" s="5">
        <f t="shared" si="11"/>
        <v>0</v>
      </c>
      <c r="J21" s="5">
        <f t="shared" si="12"/>
        <v>2</v>
      </c>
      <c r="K21" s="5">
        <f t="shared" si="13"/>
        <v>0</v>
      </c>
      <c r="L21" s="5">
        <f t="shared" si="14"/>
        <v>1</v>
      </c>
      <c r="M21" s="5">
        <f t="shared" si="15"/>
        <v>0</v>
      </c>
      <c r="N21" s="14">
        <f t="shared" si="16"/>
        <v>5.8823529411764705E-2</v>
      </c>
      <c r="O21" s="14">
        <f t="shared" si="16"/>
        <v>0</v>
      </c>
      <c r="P21" s="14">
        <f t="shared" si="16"/>
        <v>0</v>
      </c>
      <c r="Q21" s="14">
        <f t="shared" si="16"/>
        <v>0.2</v>
      </c>
      <c r="R21" s="14">
        <f t="shared" si="16"/>
        <v>0.33333333333333331</v>
      </c>
      <c r="S21" s="14">
        <f t="shared" si="16"/>
        <v>0</v>
      </c>
      <c r="T21" s="14">
        <f t="shared" si="16"/>
        <v>0</v>
      </c>
      <c r="U21" s="14">
        <f t="shared" si="16"/>
        <v>0</v>
      </c>
      <c r="V21" s="14">
        <f t="shared" si="16"/>
        <v>0.14285714285714285</v>
      </c>
      <c r="W21" s="14">
        <f t="shared" si="16"/>
        <v>0</v>
      </c>
      <c r="X21" s="14">
        <f t="shared" si="16"/>
        <v>0.1</v>
      </c>
      <c r="Y21" s="14">
        <f t="shared" si="16"/>
        <v>0</v>
      </c>
      <c r="Z21" s="5"/>
      <c r="AF21">
        <v>1</v>
      </c>
      <c r="BB21">
        <v>1</v>
      </c>
    </row>
    <row r="22" spans="1:60">
      <c r="A22" s="5" t="s">
        <v>20</v>
      </c>
      <c r="B22" s="5">
        <f t="shared" si="4"/>
        <v>2</v>
      </c>
      <c r="C22" s="5">
        <f t="shared" si="5"/>
        <v>0</v>
      </c>
      <c r="D22" s="5">
        <f t="shared" si="6"/>
        <v>0</v>
      </c>
      <c r="E22" s="5">
        <f t="shared" si="7"/>
        <v>2</v>
      </c>
      <c r="F22" s="5">
        <f t="shared" si="8"/>
        <v>0</v>
      </c>
      <c r="G22" s="5">
        <f t="shared" si="9"/>
        <v>0</v>
      </c>
      <c r="H22" s="5">
        <f t="shared" si="10"/>
        <v>0</v>
      </c>
      <c r="I22" s="5">
        <f t="shared" si="11"/>
        <v>1</v>
      </c>
      <c r="J22" s="5">
        <f t="shared" si="12"/>
        <v>1</v>
      </c>
      <c r="K22" s="5">
        <f t="shared" si="13"/>
        <v>2</v>
      </c>
      <c r="L22" s="5">
        <f t="shared" si="14"/>
        <v>0</v>
      </c>
      <c r="M22" s="5">
        <f t="shared" si="15"/>
        <v>0</v>
      </c>
      <c r="N22" s="14">
        <f t="shared" si="16"/>
        <v>5.8823529411764705E-2</v>
      </c>
      <c r="O22" s="14">
        <f t="shared" si="16"/>
        <v>0</v>
      </c>
      <c r="P22" s="14">
        <f t="shared" si="16"/>
        <v>0</v>
      </c>
      <c r="Q22" s="14">
        <f t="shared" si="16"/>
        <v>0.4</v>
      </c>
      <c r="R22" s="14">
        <f t="shared" si="16"/>
        <v>0</v>
      </c>
      <c r="S22" s="14">
        <f t="shared" si="16"/>
        <v>0</v>
      </c>
      <c r="T22" s="14">
        <f t="shared" si="16"/>
        <v>0</v>
      </c>
      <c r="U22" s="14">
        <f t="shared" si="16"/>
        <v>0.5</v>
      </c>
      <c r="V22" s="14">
        <f t="shared" si="16"/>
        <v>7.1428571428571425E-2</v>
      </c>
      <c r="W22" s="14">
        <f t="shared" si="16"/>
        <v>0.4</v>
      </c>
      <c r="X22" s="14">
        <f t="shared" si="16"/>
        <v>0</v>
      </c>
      <c r="Y22" s="14">
        <f t="shared" si="16"/>
        <v>0</v>
      </c>
      <c r="Z22" s="5"/>
      <c r="AZ22">
        <v>1</v>
      </c>
      <c r="BA22">
        <v>1</v>
      </c>
    </row>
    <row r="23" spans="1:60">
      <c r="A23" s="5" t="s">
        <v>21</v>
      </c>
      <c r="B23" s="5">
        <f t="shared" si="4"/>
        <v>7</v>
      </c>
      <c r="C23" s="5">
        <f t="shared" si="5"/>
        <v>1</v>
      </c>
      <c r="D23" s="5">
        <f t="shared" si="6"/>
        <v>3</v>
      </c>
      <c r="E23" s="5">
        <f t="shared" si="7"/>
        <v>2</v>
      </c>
      <c r="F23" s="5">
        <f t="shared" si="8"/>
        <v>1</v>
      </c>
      <c r="G23" s="5">
        <f t="shared" si="9"/>
        <v>3</v>
      </c>
      <c r="H23" s="5">
        <f t="shared" si="10"/>
        <v>0</v>
      </c>
      <c r="I23" s="5">
        <f t="shared" si="11"/>
        <v>2</v>
      </c>
      <c r="J23" s="5">
        <f t="shared" si="12"/>
        <v>2</v>
      </c>
      <c r="K23" s="5">
        <f t="shared" si="13"/>
        <v>2</v>
      </c>
      <c r="L23" s="5">
        <f t="shared" si="14"/>
        <v>1</v>
      </c>
      <c r="M23" s="5">
        <f t="shared" si="15"/>
        <v>3</v>
      </c>
      <c r="N23" s="14">
        <f t="shared" si="16"/>
        <v>0.20588235294117646</v>
      </c>
      <c r="O23" s="14">
        <f t="shared" si="16"/>
        <v>6.6666666666666666E-2</v>
      </c>
      <c r="P23" s="14">
        <f t="shared" si="16"/>
        <v>0.1875</v>
      </c>
      <c r="Q23" s="14">
        <f t="shared" si="16"/>
        <v>0.4</v>
      </c>
      <c r="R23" s="14">
        <f t="shared" si="16"/>
        <v>0.33333333333333331</v>
      </c>
      <c r="S23" s="14">
        <f t="shared" si="16"/>
        <v>0.23076923076923078</v>
      </c>
      <c r="T23" s="14">
        <f t="shared" si="16"/>
        <v>0</v>
      </c>
      <c r="U23" s="14">
        <f t="shared" si="16"/>
        <v>1</v>
      </c>
      <c r="V23" s="14">
        <f t="shared" si="16"/>
        <v>0.14285714285714285</v>
      </c>
      <c r="W23" s="14">
        <f t="shared" si="16"/>
        <v>0.4</v>
      </c>
      <c r="X23" s="14">
        <f t="shared" si="16"/>
        <v>0.1</v>
      </c>
      <c r="Y23" s="14">
        <f t="shared" si="16"/>
        <v>0.27272727272727271</v>
      </c>
      <c r="Z23" s="5"/>
      <c r="AF23">
        <v>1</v>
      </c>
      <c r="AQ23">
        <v>1</v>
      </c>
      <c r="AV23">
        <v>1</v>
      </c>
      <c r="AZ23">
        <v>1</v>
      </c>
      <c r="BA23">
        <v>1</v>
      </c>
      <c r="BF23">
        <v>1</v>
      </c>
      <c r="BH23">
        <v>1</v>
      </c>
    </row>
    <row r="24" spans="1:60">
      <c r="A24" s="5" t="s">
        <v>4</v>
      </c>
      <c r="B24" s="5">
        <f t="shared" si="4"/>
        <v>5</v>
      </c>
      <c r="C24" s="5">
        <f t="shared" si="5"/>
        <v>3</v>
      </c>
      <c r="D24" s="5">
        <f t="shared" si="6"/>
        <v>2</v>
      </c>
      <c r="E24" s="5">
        <f t="shared" si="7"/>
        <v>1</v>
      </c>
      <c r="F24" s="5">
        <f t="shared" si="8"/>
        <v>1</v>
      </c>
      <c r="G24" s="5">
        <f t="shared" si="9"/>
        <v>1</v>
      </c>
      <c r="H24" s="5">
        <f t="shared" si="10"/>
        <v>1</v>
      </c>
      <c r="I24" s="5">
        <f t="shared" si="11"/>
        <v>0</v>
      </c>
      <c r="J24" s="5">
        <f t="shared" si="12"/>
        <v>3</v>
      </c>
      <c r="K24" s="5">
        <f t="shared" si="13"/>
        <v>0</v>
      </c>
      <c r="L24" s="5">
        <f t="shared" si="14"/>
        <v>2</v>
      </c>
      <c r="M24" s="5">
        <f t="shared" si="15"/>
        <v>2</v>
      </c>
      <c r="N24" s="14">
        <f t="shared" si="16"/>
        <v>0.14705882352941177</v>
      </c>
      <c r="O24" s="14">
        <f t="shared" si="16"/>
        <v>0.2</v>
      </c>
      <c r="P24" s="14">
        <f t="shared" si="16"/>
        <v>0.125</v>
      </c>
      <c r="Q24" s="14">
        <f t="shared" si="16"/>
        <v>0.2</v>
      </c>
      <c r="R24" s="14">
        <f t="shared" si="16"/>
        <v>0.33333333333333331</v>
      </c>
      <c r="S24" s="14">
        <f t="shared" si="16"/>
        <v>7.6923076923076927E-2</v>
      </c>
      <c r="T24" s="14">
        <f t="shared" si="16"/>
        <v>0.25</v>
      </c>
      <c r="U24" s="14">
        <f t="shared" si="16"/>
        <v>0</v>
      </c>
      <c r="V24" s="14">
        <f t="shared" si="16"/>
        <v>0.21428571428571427</v>
      </c>
      <c r="W24" s="14">
        <f t="shared" si="16"/>
        <v>0</v>
      </c>
      <c r="X24" s="14">
        <f t="shared" si="16"/>
        <v>0.2</v>
      </c>
      <c r="Y24" s="14">
        <f t="shared" si="16"/>
        <v>0.18181818181818182</v>
      </c>
      <c r="Z24" s="5"/>
      <c r="AA24">
        <v>1</v>
      </c>
      <c r="AC24">
        <v>1</v>
      </c>
      <c r="AE24">
        <v>1</v>
      </c>
      <c r="AN24">
        <v>1</v>
      </c>
      <c r="BG24">
        <v>1</v>
      </c>
    </row>
    <row r="25" spans="1:60">
      <c r="A25" s="16" t="s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60">
      <c r="A26" s="5" t="s">
        <v>23</v>
      </c>
      <c r="B26" s="5">
        <f t="shared" ref="B26:B27" si="17">COUNT(AA26:BH26)</f>
        <v>3</v>
      </c>
      <c r="C26" s="5">
        <f>COUNTIFS($AA26:$BH26,1,$AA$87:$BH$87,1)</f>
        <v>2</v>
      </c>
      <c r="D26" s="5">
        <f>COUNTIFS($AA26:$BH26,1,$AA$88:$BH$88,1)</f>
        <v>2</v>
      </c>
      <c r="E26" s="5">
        <f>COUNTIFS($AA26:$BH26,1,$AA$90:$BH$90,1)</f>
        <v>0</v>
      </c>
      <c r="F26" s="5">
        <f>COUNTIFS($AA26:$BH26,1,$AA$92:$BH$92,1)</f>
        <v>1</v>
      </c>
      <c r="G26" s="5">
        <f>COUNTIFS($AA26:$BH26,1,$AA$94:$BH$94,1)</f>
        <v>3</v>
      </c>
      <c r="H26" s="5">
        <f>COUNTIFS($AA26:$BH26,1,$AA$95:$BH$95,1)</f>
        <v>0</v>
      </c>
      <c r="I26" s="5">
        <f>COUNTIFS($AA26:$BH26,1,$AA$96:$BH$96,1)</f>
        <v>0</v>
      </c>
      <c r="J26" s="5">
        <f>COUNTIFS($AA26:$BH26,1,$AA$97:$BH$97,1)</f>
        <v>0</v>
      </c>
      <c r="K26" s="5">
        <f>COUNTIFS($AA26:$BH26,1,$AA$114:$BH$114,1)</f>
        <v>1</v>
      </c>
      <c r="L26" s="5">
        <f>COUNTIFS($AA26:$BH26,1,$AA$115:$BH$115,1)</f>
        <v>0</v>
      </c>
      <c r="M26" s="5">
        <f>COUNTIFS($AA26:$BH26,1,$AA$116:$BH$116,1)</f>
        <v>1</v>
      </c>
      <c r="N26" s="14">
        <f t="shared" ref="N26:Y27" si="18">B26/B$2</f>
        <v>8.8235294117647065E-2</v>
      </c>
      <c r="O26" s="14">
        <f t="shared" si="18"/>
        <v>0.13333333333333333</v>
      </c>
      <c r="P26" s="14">
        <f t="shared" si="18"/>
        <v>0.125</v>
      </c>
      <c r="Q26" s="14">
        <f t="shared" si="18"/>
        <v>0</v>
      </c>
      <c r="R26" s="14">
        <f t="shared" si="18"/>
        <v>0.33333333333333331</v>
      </c>
      <c r="S26" s="14">
        <f t="shared" si="18"/>
        <v>0.23076923076923078</v>
      </c>
      <c r="T26" s="14">
        <f t="shared" si="18"/>
        <v>0</v>
      </c>
      <c r="U26" s="14">
        <f t="shared" si="18"/>
        <v>0</v>
      </c>
      <c r="V26" s="14">
        <f t="shared" si="18"/>
        <v>0</v>
      </c>
      <c r="W26" s="14">
        <f t="shared" si="18"/>
        <v>0.2</v>
      </c>
      <c r="X26" s="14">
        <f t="shared" si="18"/>
        <v>0</v>
      </c>
      <c r="Y26" s="14">
        <f t="shared" si="18"/>
        <v>9.0909090909090912E-2</v>
      </c>
      <c r="Z26" s="5"/>
      <c r="AA26">
        <v>1</v>
      </c>
      <c r="AY26">
        <v>1</v>
      </c>
      <c r="BD26">
        <v>1</v>
      </c>
    </row>
    <row r="27" spans="1:60">
      <c r="A27" s="5" t="s">
        <v>24</v>
      </c>
      <c r="B27" s="5">
        <f t="shared" si="17"/>
        <v>30</v>
      </c>
      <c r="C27" s="5">
        <f>COUNTIFS($AA27:$BH27,1,$AA$87:$BH$87,1)</f>
        <v>12</v>
      </c>
      <c r="D27" s="5">
        <f>COUNTIFS($AA27:$BH27,1,$AA$88:$BH$88,1)</f>
        <v>14</v>
      </c>
      <c r="E27" s="5">
        <f>COUNTIFS($AA27:$BH27,1,$AA$90:$BH$90,1)</f>
        <v>5</v>
      </c>
      <c r="F27" s="5">
        <f>COUNTIFS($AA27:$BH27,1,$AA$92:$BH$92,1)</f>
        <v>2</v>
      </c>
      <c r="G27" s="5">
        <f>COUNTIFS($AA27:$BH27,1,$AA$94:$BH$94,1)</f>
        <v>10</v>
      </c>
      <c r="H27" s="5">
        <f>COUNTIFS($AA27:$BH27,1,$AA$95:$BH$95,1)</f>
        <v>4</v>
      </c>
      <c r="I27" s="5">
        <f>COUNTIFS($AA27:$BH27,1,$AA$96:$BH$96,1)</f>
        <v>2</v>
      </c>
      <c r="J27" s="5">
        <f>COUNTIFS($AA27:$BH27,1,$AA$97:$BH$97,1)</f>
        <v>13</v>
      </c>
      <c r="K27" s="5">
        <f>COUNTIFS($AA27:$BH27,1,$AA$114:$BH$114,1)</f>
        <v>4</v>
      </c>
      <c r="L27" s="5">
        <f>COUNTIFS($AA27:$BH27,1,$AA$115:$BH$115,1)</f>
        <v>10</v>
      </c>
      <c r="M27" s="5">
        <f>COUNTIFS($AA27:$BH27,1,$AA$116:$BH$116,1)</f>
        <v>10</v>
      </c>
      <c r="N27" s="14">
        <f t="shared" si="18"/>
        <v>0.88235294117647056</v>
      </c>
      <c r="O27" s="14">
        <f t="shared" si="18"/>
        <v>0.8</v>
      </c>
      <c r="P27" s="14">
        <f t="shared" si="18"/>
        <v>0.875</v>
      </c>
      <c r="Q27" s="14">
        <f t="shared" si="18"/>
        <v>1</v>
      </c>
      <c r="R27" s="14">
        <f t="shared" si="18"/>
        <v>0.66666666666666663</v>
      </c>
      <c r="S27" s="14">
        <f t="shared" si="18"/>
        <v>0.76923076923076927</v>
      </c>
      <c r="T27" s="14">
        <f t="shared" si="18"/>
        <v>1</v>
      </c>
      <c r="U27" s="14">
        <f t="shared" si="18"/>
        <v>1</v>
      </c>
      <c r="V27" s="14">
        <f t="shared" si="18"/>
        <v>0.9285714285714286</v>
      </c>
      <c r="W27" s="14">
        <f t="shared" si="18"/>
        <v>0.8</v>
      </c>
      <c r="X27" s="14">
        <f t="shared" si="18"/>
        <v>1</v>
      </c>
      <c r="Y27" s="14">
        <f t="shared" si="18"/>
        <v>0.90909090909090906</v>
      </c>
      <c r="Z27" s="5"/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Z27">
        <v>1</v>
      </c>
      <c r="BA27">
        <v>1</v>
      </c>
      <c r="BB27">
        <v>1</v>
      </c>
      <c r="BC27">
        <v>1</v>
      </c>
      <c r="BE27">
        <v>1</v>
      </c>
      <c r="BF27">
        <v>1</v>
      </c>
      <c r="BG27">
        <v>1</v>
      </c>
      <c r="BH27">
        <v>1</v>
      </c>
    </row>
    <row r="28" spans="1:60">
      <c r="A28" s="16" t="s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60">
      <c r="A29" s="5" t="s">
        <v>37</v>
      </c>
      <c r="B29" s="5">
        <f t="shared" ref="B29:B40" si="19">COUNT(AA29:BH29)</f>
        <v>3</v>
      </c>
      <c r="C29" s="5">
        <f t="shared" ref="C29:C40" si="20">COUNTIFS($AA29:$BH29,1,$AA$87:$BH$87,1)</f>
        <v>2</v>
      </c>
      <c r="D29" s="5">
        <f t="shared" ref="D29:D40" si="21">COUNTIFS($AA29:$BH29,1,$AA$88:$BH$88,1)</f>
        <v>0</v>
      </c>
      <c r="E29" s="5">
        <f t="shared" ref="E29:E40" si="22">COUNTIFS($AA29:$BH29,1,$AA$90:$BH$90,1)</f>
        <v>1</v>
      </c>
      <c r="F29" s="5">
        <f t="shared" ref="F29:F40" si="23">COUNTIFS($AA29:$BH29,1,$AA$92:$BH$92,1)</f>
        <v>0</v>
      </c>
      <c r="G29" s="5">
        <f t="shared" ref="G29:G40" si="24">COUNTIFS($AA29:$BH29,1,$AA$94:$BH$94,1)</f>
        <v>0</v>
      </c>
      <c r="H29" s="5">
        <f t="shared" ref="H29:H40" si="25">COUNTIFS($AA29:$BH29,1,$AA$95:$BH$95,1)</f>
        <v>0</v>
      </c>
      <c r="I29" s="5">
        <f t="shared" ref="I29:I40" si="26">COUNTIFS($AA29:$BH29,1,$AA$96:$BH$96,1)</f>
        <v>1</v>
      </c>
      <c r="J29" s="5">
        <f t="shared" ref="J29:J40" si="27">COUNTIFS($AA29:$BH29,1,$AA$97:$BH$97,1)</f>
        <v>2</v>
      </c>
      <c r="K29" s="5">
        <f t="shared" ref="K29:K40" si="28">COUNTIFS($AA29:$BH29,1,$AA$114:$BH$114,1)</f>
        <v>1</v>
      </c>
      <c r="L29" s="5">
        <f t="shared" ref="L29:L40" si="29">COUNTIFS($AA29:$BH29,1,$AA$115:$BH$115,1)</f>
        <v>1</v>
      </c>
      <c r="M29" s="5">
        <f t="shared" ref="M29:M40" si="30">COUNTIFS($AA29:$BH29,1,$AA$116:$BH$116,1)</f>
        <v>0</v>
      </c>
      <c r="N29" s="14">
        <f t="shared" ref="N29:Y44" si="31">B29/B$2</f>
        <v>8.8235294117647065E-2</v>
      </c>
      <c r="O29" s="14">
        <f t="shared" si="31"/>
        <v>0.13333333333333333</v>
      </c>
      <c r="P29" s="14">
        <f t="shared" si="31"/>
        <v>0</v>
      </c>
      <c r="Q29" s="14">
        <f t="shared" si="31"/>
        <v>0.2</v>
      </c>
      <c r="R29" s="14">
        <f t="shared" si="31"/>
        <v>0</v>
      </c>
      <c r="S29" s="14">
        <f t="shared" si="31"/>
        <v>0</v>
      </c>
      <c r="T29" s="14">
        <f t="shared" si="31"/>
        <v>0</v>
      </c>
      <c r="U29" s="14">
        <f t="shared" si="31"/>
        <v>0.5</v>
      </c>
      <c r="V29" s="14">
        <f t="shared" si="31"/>
        <v>0.14285714285714285</v>
      </c>
      <c r="W29" s="14">
        <f t="shared" si="31"/>
        <v>0.2</v>
      </c>
      <c r="X29" s="14">
        <f t="shared" si="31"/>
        <v>0.1</v>
      </c>
      <c r="Y29" s="14">
        <f t="shared" si="31"/>
        <v>0</v>
      </c>
      <c r="Z29" s="5"/>
      <c r="AH29">
        <v>1</v>
      </c>
      <c r="BC29">
        <v>1</v>
      </c>
      <c r="BH29">
        <v>1</v>
      </c>
    </row>
    <row r="30" spans="1:60">
      <c r="A30" s="5" t="s">
        <v>36</v>
      </c>
      <c r="B30" s="5">
        <f t="shared" si="19"/>
        <v>12</v>
      </c>
      <c r="C30" s="5">
        <f t="shared" si="20"/>
        <v>5</v>
      </c>
      <c r="D30" s="5">
        <f t="shared" si="21"/>
        <v>10</v>
      </c>
      <c r="E30" s="5">
        <f t="shared" si="22"/>
        <v>1</v>
      </c>
      <c r="F30" s="5">
        <f t="shared" si="23"/>
        <v>0</v>
      </c>
      <c r="G30" s="5">
        <f t="shared" si="24"/>
        <v>7</v>
      </c>
      <c r="H30" s="5">
        <f t="shared" si="25"/>
        <v>1</v>
      </c>
      <c r="I30" s="5">
        <f t="shared" si="26"/>
        <v>0</v>
      </c>
      <c r="J30" s="5">
        <f t="shared" si="27"/>
        <v>4</v>
      </c>
      <c r="K30" s="5">
        <f t="shared" si="28"/>
        <v>1</v>
      </c>
      <c r="L30" s="5">
        <f t="shared" si="29"/>
        <v>3</v>
      </c>
      <c r="M30" s="5">
        <f t="shared" si="30"/>
        <v>6</v>
      </c>
      <c r="N30" s="14">
        <f t="shared" si="31"/>
        <v>0.35294117647058826</v>
      </c>
      <c r="O30" s="14">
        <f t="shared" si="31"/>
        <v>0.33333333333333331</v>
      </c>
      <c r="P30" s="14">
        <f t="shared" si="31"/>
        <v>0.625</v>
      </c>
      <c r="Q30" s="14">
        <f t="shared" si="31"/>
        <v>0.2</v>
      </c>
      <c r="R30" s="14">
        <f t="shared" si="31"/>
        <v>0</v>
      </c>
      <c r="S30" s="14">
        <f t="shared" si="31"/>
        <v>0.53846153846153844</v>
      </c>
      <c r="T30" s="14">
        <f t="shared" si="31"/>
        <v>0.25</v>
      </c>
      <c r="U30" s="14">
        <f t="shared" si="31"/>
        <v>0</v>
      </c>
      <c r="V30" s="14">
        <f t="shared" si="31"/>
        <v>0.2857142857142857</v>
      </c>
      <c r="W30" s="14">
        <f t="shared" si="31"/>
        <v>0.2</v>
      </c>
      <c r="X30" s="14">
        <f t="shared" si="31"/>
        <v>0.3</v>
      </c>
      <c r="Y30" s="14">
        <f t="shared" si="31"/>
        <v>0.54545454545454541</v>
      </c>
      <c r="Z30" s="5"/>
      <c r="AD30">
        <v>1</v>
      </c>
      <c r="AL30">
        <v>1</v>
      </c>
      <c r="AO30">
        <v>1</v>
      </c>
      <c r="AP30">
        <v>1</v>
      </c>
      <c r="AQ30">
        <v>1</v>
      </c>
      <c r="AS30">
        <v>1</v>
      </c>
      <c r="AT30">
        <v>1</v>
      </c>
      <c r="AU30">
        <v>1</v>
      </c>
      <c r="AV30">
        <v>1</v>
      </c>
      <c r="AW30">
        <v>1</v>
      </c>
      <c r="AY30">
        <v>1</v>
      </c>
      <c r="BA30">
        <v>1</v>
      </c>
    </row>
    <row r="31" spans="1:60">
      <c r="A31" s="5" t="s">
        <v>35</v>
      </c>
      <c r="B31" s="5">
        <f t="shared" si="19"/>
        <v>6</v>
      </c>
      <c r="C31" s="5">
        <f t="shared" si="20"/>
        <v>4</v>
      </c>
      <c r="D31" s="5">
        <f t="shared" si="21"/>
        <v>3</v>
      </c>
      <c r="E31" s="5">
        <f t="shared" si="22"/>
        <v>0</v>
      </c>
      <c r="F31" s="5">
        <f t="shared" si="23"/>
        <v>0</v>
      </c>
      <c r="G31" s="5">
        <f t="shared" si="24"/>
        <v>2</v>
      </c>
      <c r="H31" s="5">
        <f t="shared" si="25"/>
        <v>1</v>
      </c>
      <c r="I31" s="5">
        <f t="shared" si="26"/>
        <v>0</v>
      </c>
      <c r="J31" s="5">
        <f t="shared" si="27"/>
        <v>3</v>
      </c>
      <c r="K31" s="5">
        <f t="shared" si="28"/>
        <v>1</v>
      </c>
      <c r="L31" s="5">
        <f t="shared" si="29"/>
        <v>1</v>
      </c>
      <c r="M31" s="5">
        <f t="shared" si="30"/>
        <v>3</v>
      </c>
      <c r="N31" s="14">
        <f t="shared" si="31"/>
        <v>0.17647058823529413</v>
      </c>
      <c r="O31" s="14">
        <f t="shared" si="31"/>
        <v>0.26666666666666666</v>
      </c>
      <c r="P31" s="14">
        <f t="shared" si="31"/>
        <v>0.1875</v>
      </c>
      <c r="Q31" s="14">
        <f t="shared" si="31"/>
        <v>0</v>
      </c>
      <c r="R31" s="14">
        <f t="shared" si="31"/>
        <v>0</v>
      </c>
      <c r="S31" s="14">
        <f t="shared" si="31"/>
        <v>0.15384615384615385</v>
      </c>
      <c r="T31" s="14">
        <f t="shared" si="31"/>
        <v>0.25</v>
      </c>
      <c r="U31" s="14">
        <f t="shared" si="31"/>
        <v>0</v>
      </c>
      <c r="V31" s="14">
        <f t="shared" si="31"/>
        <v>0.21428571428571427</v>
      </c>
      <c r="W31" s="14">
        <f t="shared" si="31"/>
        <v>0.2</v>
      </c>
      <c r="X31" s="14">
        <f t="shared" si="31"/>
        <v>0.1</v>
      </c>
      <c r="Y31" s="14">
        <f t="shared" si="31"/>
        <v>0.27272727272727271</v>
      </c>
      <c r="Z31" s="5"/>
      <c r="AB31">
        <v>1</v>
      </c>
      <c r="AD31">
        <v>1</v>
      </c>
      <c r="AM31">
        <v>1</v>
      </c>
      <c r="AR31">
        <v>1</v>
      </c>
      <c r="AS31">
        <v>1</v>
      </c>
      <c r="AV31">
        <v>1</v>
      </c>
    </row>
    <row r="32" spans="1:60">
      <c r="A32" s="5" t="s">
        <v>34</v>
      </c>
      <c r="B32" s="5">
        <f t="shared" si="19"/>
        <v>5</v>
      </c>
      <c r="C32" s="5">
        <f t="shared" si="20"/>
        <v>0</v>
      </c>
      <c r="D32" s="5">
        <f t="shared" si="21"/>
        <v>0</v>
      </c>
      <c r="E32" s="5">
        <f t="shared" si="22"/>
        <v>3</v>
      </c>
      <c r="F32" s="5">
        <f t="shared" si="23"/>
        <v>2</v>
      </c>
      <c r="G32" s="5">
        <f t="shared" si="24"/>
        <v>0</v>
      </c>
      <c r="H32" s="5">
        <f t="shared" si="25"/>
        <v>0</v>
      </c>
      <c r="I32" s="5">
        <f t="shared" si="26"/>
        <v>1</v>
      </c>
      <c r="J32" s="5">
        <f t="shared" si="27"/>
        <v>4</v>
      </c>
      <c r="K32" s="5">
        <f t="shared" si="28"/>
        <v>1</v>
      </c>
      <c r="L32" s="5">
        <f t="shared" si="29"/>
        <v>2</v>
      </c>
      <c r="M32" s="5">
        <f t="shared" si="30"/>
        <v>0</v>
      </c>
      <c r="N32" s="14">
        <f t="shared" si="31"/>
        <v>0.14705882352941177</v>
      </c>
      <c r="O32" s="14">
        <f t="shared" si="31"/>
        <v>0</v>
      </c>
      <c r="P32" s="14">
        <f t="shared" si="31"/>
        <v>0</v>
      </c>
      <c r="Q32" s="14">
        <f t="shared" si="31"/>
        <v>0.6</v>
      </c>
      <c r="R32" s="14">
        <f t="shared" si="31"/>
        <v>0.66666666666666663</v>
      </c>
      <c r="S32" s="14">
        <f t="shared" si="31"/>
        <v>0</v>
      </c>
      <c r="T32" s="14">
        <f t="shared" si="31"/>
        <v>0</v>
      </c>
      <c r="U32" s="14">
        <f t="shared" si="31"/>
        <v>0.5</v>
      </c>
      <c r="V32" s="14">
        <f t="shared" si="31"/>
        <v>0.2857142857142857</v>
      </c>
      <c r="W32" s="14">
        <f t="shared" si="31"/>
        <v>0.2</v>
      </c>
      <c r="X32" s="14">
        <f t="shared" si="31"/>
        <v>0.2</v>
      </c>
      <c r="Y32" s="14">
        <f t="shared" si="31"/>
        <v>0</v>
      </c>
      <c r="Z32" s="5"/>
      <c r="AE32">
        <v>1</v>
      </c>
      <c r="AF32">
        <v>1</v>
      </c>
      <c r="AZ32">
        <v>1</v>
      </c>
      <c r="BB32">
        <v>1</v>
      </c>
      <c r="BG32">
        <v>1</v>
      </c>
    </row>
    <row r="33" spans="1:58">
      <c r="A33" s="5" t="s">
        <v>33</v>
      </c>
      <c r="B33" s="5">
        <f t="shared" si="19"/>
        <v>3</v>
      </c>
      <c r="C33" s="5">
        <f t="shared" si="20"/>
        <v>1</v>
      </c>
      <c r="D33" s="5">
        <f t="shared" si="21"/>
        <v>0</v>
      </c>
      <c r="E33" s="5">
        <f t="shared" si="22"/>
        <v>0</v>
      </c>
      <c r="F33" s="5">
        <f t="shared" si="23"/>
        <v>1</v>
      </c>
      <c r="G33" s="5">
        <f t="shared" si="24"/>
        <v>0</v>
      </c>
      <c r="H33" s="5">
        <f t="shared" si="25"/>
        <v>1</v>
      </c>
      <c r="I33" s="5">
        <f t="shared" si="26"/>
        <v>0</v>
      </c>
      <c r="J33" s="5">
        <f t="shared" si="27"/>
        <v>1</v>
      </c>
      <c r="K33" s="5">
        <f t="shared" si="28"/>
        <v>0</v>
      </c>
      <c r="L33" s="5">
        <f t="shared" si="29"/>
        <v>1</v>
      </c>
      <c r="M33" s="5">
        <f t="shared" si="30"/>
        <v>0</v>
      </c>
      <c r="N33" s="14">
        <f t="shared" si="31"/>
        <v>8.8235294117647065E-2</v>
      </c>
      <c r="O33" s="14">
        <f t="shared" si="31"/>
        <v>6.6666666666666666E-2</v>
      </c>
      <c r="P33" s="14">
        <f t="shared" si="31"/>
        <v>0</v>
      </c>
      <c r="Q33" s="14">
        <f t="shared" si="31"/>
        <v>0</v>
      </c>
      <c r="R33" s="14">
        <f t="shared" si="31"/>
        <v>0.33333333333333331</v>
      </c>
      <c r="S33" s="14">
        <f t="shared" si="31"/>
        <v>0</v>
      </c>
      <c r="T33" s="14">
        <f t="shared" si="31"/>
        <v>0.25</v>
      </c>
      <c r="U33" s="14">
        <f t="shared" si="31"/>
        <v>0</v>
      </c>
      <c r="V33" s="14">
        <f t="shared" si="31"/>
        <v>7.1428571428571425E-2</v>
      </c>
      <c r="W33" s="14">
        <f t="shared" si="31"/>
        <v>0</v>
      </c>
      <c r="X33" s="14">
        <f t="shared" si="31"/>
        <v>0.1</v>
      </c>
      <c r="Y33" s="14">
        <f t="shared" si="31"/>
        <v>0</v>
      </c>
      <c r="Z33" s="5"/>
      <c r="AF33">
        <v>1</v>
      </c>
      <c r="AK33">
        <v>1</v>
      </c>
      <c r="BE33">
        <v>1</v>
      </c>
    </row>
    <row r="34" spans="1:58">
      <c r="A34" s="5" t="s">
        <v>32</v>
      </c>
      <c r="B34" s="5">
        <f t="shared" si="19"/>
        <v>3</v>
      </c>
      <c r="C34" s="5">
        <f t="shared" si="20"/>
        <v>2</v>
      </c>
      <c r="D34" s="5">
        <f t="shared" si="21"/>
        <v>0</v>
      </c>
      <c r="E34" s="5">
        <f t="shared" si="22"/>
        <v>0</v>
      </c>
      <c r="F34" s="5">
        <f t="shared" si="23"/>
        <v>1</v>
      </c>
      <c r="G34" s="5">
        <f t="shared" si="24"/>
        <v>0</v>
      </c>
      <c r="H34" s="5">
        <f t="shared" si="25"/>
        <v>0</v>
      </c>
      <c r="I34" s="5">
        <f t="shared" si="26"/>
        <v>0</v>
      </c>
      <c r="J34" s="5">
        <f t="shared" si="27"/>
        <v>3</v>
      </c>
      <c r="K34" s="5">
        <f t="shared" si="28"/>
        <v>0</v>
      </c>
      <c r="L34" s="5">
        <f t="shared" si="29"/>
        <v>1</v>
      </c>
      <c r="M34" s="5">
        <f t="shared" si="30"/>
        <v>0</v>
      </c>
      <c r="N34" s="14">
        <f t="shared" si="31"/>
        <v>8.8235294117647065E-2</v>
      </c>
      <c r="O34" s="14">
        <f t="shared" si="31"/>
        <v>0.13333333333333333</v>
      </c>
      <c r="P34" s="14">
        <f t="shared" si="31"/>
        <v>0</v>
      </c>
      <c r="Q34" s="14">
        <f t="shared" si="31"/>
        <v>0</v>
      </c>
      <c r="R34" s="14">
        <f t="shared" si="31"/>
        <v>0.33333333333333331</v>
      </c>
      <c r="S34" s="14">
        <f t="shared" si="31"/>
        <v>0</v>
      </c>
      <c r="T34" s="14">
        <f t="shared" si="31"/>
        <v>0</v>
      </c>
      <c r="U34" s="14">
        <f t="shared" si="31"/>
        <v>0</v>
      </c>
      <c r="V34" s="14">
        <f t="shared" si="31"/>
        <v>0.21428571428571427</v>
      </c>
      <c r="W34" s="14">
        <f t="shared" si="31"/>
        <v>0</v>
      </c>
      <c r="X34" s="14">
        <f t="shared" si="31"/>
        <v>0.1</v>
      </c>
      <c r="Y34" s="14">
        <f t="shared" si="31"/>
        <v>0</v>
      </c>
      <c r="Z34" s="5"/>
      <c r="AD34">
        <v>1</v>
      </c>
      <c r="AF34">
        <v>1</v>
      </c>
      <c r="AM34">
        <v>1</v>
      </c>
    </row>
    <row r="35" spans="1:58">
      <c r="A35" s="5" t="s">
        <v>31</v>
      </c>
      <c r="B35" s="5">
        <f t="shared" si="19"/>
        <v>5</v>
      </c>
      <c r="C35" s="5">
        <f t="shared" si="20"/>
        <v>4</v>
      </c>
      <c r="D35" s="5">
        <f t="shared" si="21"/>
        <v>3</v>
      </c>
      <c r="E35" s="5">
        <f t="shared" si="22"/>
        <v>0</v>
      </c>
      <c r="F35" s="5">
        <f t="shared" si="23"/>
        <v>1</v>
      </c>
      <c r="G35" s="5">
        <f t="shared" si="24"/>
        <v>2</v>
      </c>
      <c r="H35" s="5">
        <f t="shared" si="25"/>
        <v>0</v>
      </c>
      <c r="I35" s="5">
        <f t="shared" si="26"/>
        <v>0</v>
      </c>
      <c r="J35" s="5">
        <f t="shared" si="27"/>
        <v>3</v>
      </c>
      <c r="K35" s="5">
        <f t="shared" si="28"/>
        <v>0</v>
      </c>
      <c r="L35" s="5">
        <f t="shared" si="29"/>
        <v>0</v>
      </c>
      <c r="M35" s="5">
        <f t="shared" si="30"/>
        <v>3</v>
      </c>
      <c r="N35" s="14">
        <f t="shared" si="31"/>
        <v>0.14705882352941177</v>
      </c>
      <c r="O35" s="14">
        <f t="shared" si="31"/>
        <v>0.26666666666666666</v>
      </c>
      <c r="P35" s="14">
        <f t="shared" si="31"/>
        <v>0.1875</v>
      </c>
      <c r="Q35" s="14">
        <f t="shared" si="31"/>
        <v>0</v>
      </c>
      <c r="R35" s="14">
        <f t="shared" si="31"/>
        <v>0.33333333333333331</v>
      </c>
      <c r="S35" s="14">
        <f t="shared" si="31"/>
        <v>0.15384615384615385</v>
      </c>
      <c r="T35" s="14">
        <f t="shared" si="31"/>
        <v>0</v>
      </c>
      <c r="U35" s="14">
        <f t="shared" si="31"/>
        <v>0</v>
      </c>
      <c r="V35" s="14">
        <f t="shared" si="31"/>
        <v>0.21428571428571427</v>
      </c>
      <c r="W35" s="14">
        <f t="shared" si="31"/>
        <v>0</v>
      </c>
      <c r="X35" s="14">
        <f t="shared" si="31"/>
        <v>0</v>
      </c>
      <c r="Y35" s="14">
        <f t="shared" si="31"/>
        <v>0.27272727272727271</v>
      </c>
      <c r="Z35" s="5"/>
      <c r="AA35">
        <v>1</v>
      </c>
      <c r="AF35">
        <v>1</v>
      </c>
      <c r="AM35">
        <v>1</v>
      </c>
      <c r="AS35">
        <v>1</v>
      </c>
      <c r="AT35">
        <v>1</v>
      </c>
    </row>
    <row r="36" spans="1:58">
      <c r="A36" s="5" t="s">
        <v>30</v>
      </c>
      <c r="B36" s="5">
        <f t="shared" si="19"/>
        <v>8</v>
      </c>
      <c r="C36" s="5">
        <f t="shared" si="20"/>
        <v>1</v>
      </c>
      <c r="D36" s="5">
        <f t="shared" si="21"/>
        <v>6</v>
      </c>
      <c r="E36" s="5">
        <f t="shared" si="22"/>
        <v>0</v>
      </c>
      <c r="F36" s="5">
        <f t="shared" si="23"/>
        <v>1</v>
      </c>
      <c r="G36" s="5">
        <f t="shared" si="24"/>
        <v>5</v>
      </c>
      <c r="H36" s="5">
        <f t="shared" si="25"/>
        <v>1</v>
      </c>
      <c r="I36" s="5">
        <f t="shared" si="26"/>
        <v>0</v>
      </c>
      <c r="J36" s="5">
        <f t="shared" si="27"/>
        <v>2</v>
      </c>
      <c r="K36" s="5">
        <f t="shared" si="28"/>
        <v>0</v>
      </c>
      <c r="L36" s="5">
        <f t="shared" si="29"/>
        <v>2</v>
      </c>
      <c r="M36" s="5">
        <f t="shared" si="30"/>
        <v>5</v>
      </c>
      <c r="N36" s="14">
        <f t="shared" si="31"/>
        <v>0.23529411764705882</v>
      </c>
      <c r="O36" s="14">
        <f t="shared" si="31"/>
        <v>6.6666666666666666E-2</v>
      </c>
      <c r="P36" s="14">
        <f t="shared" si="31"/>
        <v>0.375</v>
      </c>
      <c r="Q36" s="14">
        <f t="shared" si="31"/>
        <v>0</v>
      </c>
      <c r="R36" s="14">
        <f t="shared" si="31"/>
        <v>0.33333333333333331</v>
      </c>
      <c r="S36" s="14">
        <f t="shared" si="31"/>
        <v>0.38461538461538464</v>
      </c>
      <c r="T36" s="14">
        <f t="shared" si="31"/>
        <v>0.25</v>
      </c>
      <c r="U36" s="14">
        <f t="shared" si="31"/>
        <v>0</v>
      </c>
      <c r="V36" s="14">
        <f t="shared" si="31"/>
        <v>0.14285714285714285</v>
      </c>
      <c r="W36" s="14">
        <f t="shared" si="31"/>
        <v>0</v>
      </c>
      <c r="X36" s="14">
        <f t="shared" si="31"/>
        <v>0.2</v>
      </c>
      <c r="Y36" s="14">
        <f t="shared" si="31"/>
        <v>0.45454545454545453</v>
      </c>
      <c r="Z36" s="5"/>
      <c r="AD36">
        <v>1</v>
      </c>
      <c r="AF36">
        <v>1</v>
      </c>
      <c r="AI36">
        <v>1</v>
      </c>
      <c r="AP36">
        <v>1</v>
      </c>
      <c r="AQ36">
        <v>1</v>
      </c>
      <c r="AR36">
        <v>1</v>
      </c>
      <c r="AV36">
        <v>1</v>
      </c>
      <c r="AW36">
        <v>1</v>
      </c>
    </row>
    <row r="37" spans="1:58">
      <c r="A37" s="5" t="s">
        <v>29</v>
      </c>
      <c r="B37" s="5">
        <f t="shared" si="19"/>
        <v>9</v>
      </c>
      <c r="C37" s="5">
        <f t="shared" si="20"/>
        <v>4</v>
      </c>
      <c r="D37" s="5">
        <f t="shared" si="21"/>
        <v>5</v>
      </c>
      <c r="E37" s="5">
        <f t="shared" si="22"/>
        <v>0</v>
      </c>
      <c r="F37" s="5">
        <f t="shared" si="23"/>
        <v>2</v>
      </c>
      <c r="G37" s="5">
        <f t="shared" si="24"/>
        <v>4</v>
      </c>
      <c r="H37" s="5">
        <f t="shared" si="25"/>
        <v>2</v>
      </c>
      <c r="I37" s="5">
        <f t="shared" si="26"/>
        <v>0</v>
      </c>
      <c r="J37" s="5">
        <f t="shared" si="27"/>
        <v>3</v>
      </c>
      <c r="K37" s="5">
        <f t="shared" si="28"/>
        <v>0</v>
      </c>
      <c r="L37" s="5">
        <f t="shared" si="29"/>
        <v>3</v>
      </c>
      <c r="M37" s="5">
        <f t="shared" si="30"/>
        <v>3</v>
      </c>
      <c r="N37" s="14">
        <f t="shared" si="31"/>
        <v>0.26470588235294118</v>
      </c>
      <c r="O37" s="14">
        <f t="shared" si="31"/>
        <v>0.26666666666666666</v>
      </c>
      <c r="P37" s="14">
        <f t="shared" si="31"/>
        <v>0.3125</v>
      </c>
      <c r="Q37" s="14">
        <f t="shared" si="31"/>
        <v>0</v>
      </c>
      <c r="R37" s="14">
        <f t="shared" si="31"/>
        <v>0.66666666666666663</v>
      </c>
      <c r="S37" s="14">
        <f t="shared" si="31"/>
        <v>0.30769230769230771</v>
      </c>
      <c r="T37" s="14">
        <f t="shared" si="31"/>
        <v>0.5</v>
      </c>
      <c r="U37" s="14">
        <f t="shared" si="31"/>
        <v>0</v>
      </c>
      <c r="V37" s="14">
        <f t="shared" si="31"/>
        <v>0.21428571428571427</v>
      </c>
      <c r="W37" s="14">
        <f t="shared" si="31"/>
        <v>0</v>
      </c>
      <c r="X37" s="14">
        <f t="shared" si="31"/>
        <v>0.3</v>
      </c>
      <c r="Y37" s="14">
        <f t="shared" si="31"/>
        <v>0.27272727272727271</v>
      </c>
      <c r="Z37" s="5"/>
      <c r="AC37">
        <v>1</v>
      </c>
      <c r="AE37">
        <v>1</v>
      </c>
      <c r="AF37">
        <v>1</v>
      </c>
      <c r="AJ37">
        <v>1</v>
      </c>
      <c r="AM37">
        <v>1</v>
      </c>
      <c r="AQ37">
        <v>1</v>
      </c>
      <c r="AR37">
        <v>1</v>
      </c>
      <c r="AS37">
        <v>1</v>
      </c>
      <c r="AX37">
        <v>1</v>
      </c>
    </row>
    <row r="38" spans="1:58">
      <c r="A38" s="5" t="s">
        <v>28</v>
      </c>
      <c r="B38" s="5">
        <f t="shared" si="19"/>
        <v>5</v>
      </c>
      <c r="C38" s="5">
        <f t="shared" si="20"/>
        <v>2</v>
      </c>
      <c r="D38" s="5">
        <f t="shared" si="21"/>
        <v>3</v>
      </c>
      <c r="E38" s="5">
        <f t="shared" si="22"/>
        <v>0</v>
      </c>
      <c r="F38" s="5">
        <f t="shared" si="23"/>
        <v>2</v>
      </c>
      <c r="G38" s="5">
        <f t="shared" si="24"/>
        <v>2</v>
      </c>
      <c r="H38" s="5">
        <f t="shared" si="25"/>
        <v>0</v>
      </c>
      <c r="I38" s="5">
        <f t="shared" si="26"/>
        <v>0</v>
      </c>
      <c r="J38" s="5">
        <f t="shared" si="27"/>
        <v>3</v>
      </c>
      <c r="K38" s="5">
        <f t="shared" si="28"/>
        <v>0</v>
      </c>
      <c r="L38" s="5">
        <f t="shared" si="29"/>
        <v>0</v>
      </c>
      <c r="M38" s="5">
        <f t="shared" si="30"/>
        <v>3</v>
      </c>
      <c r="N38" s="14">
        <f t="shared" si="31"/>
        <v>0.14705882352941177</v>
      </c>
      <c r="O38" s="14">
        <f t="shared" si="31"/>
        <v>0.13333333333333333</v>
      </c>
      <c r="P38" s="14">
        <f t="shared" si="31"/>
        <v>0.1875</v>
      </c>
      <c r="Q38" s="14">
        <f t="shared" si="31"/>
        <v>0</v>
      </c>
      <c r="R38" s="14">
        <f t="shared" si="31"/>
        <v>0.66666666666666663</v>
      </c>
      <c r="S38" s="14">
        <f t="shared" si="31"/>
        <v>0.15384615384615385</v>
      </c>
      <c r="T38" s="14">
        <f t="shared" si="31"/>
        <v>0</v>
      </c>
      <c r="U38" s="14">
        <f t="shared" si="31"/>
        <v>0</v>
      </c>
      <c r="V38" s="14">
        <f t="shared" si="31"/>
        <v>0.21428571428571427</v>
      </c>
      <c r="W38" s="14">
        <f t="shared" si="31"/>
        <v>0</v>
      </c>
      <c r="X38" s="14">
        <f t="shared" si="31"/>
        <v>0</v>
      </c>
      <c r="Y38" s="14">
        <f t="shared" si="31"/>
        <v>0.27272727272727271</v>
      </c>
      <c r="Z38" s="5"/>
      <c r="AE38">
        <v>1</v>
      </c>
      <c r="AF38">
        <v>1</v>
      </c>
      <c r="AS38">
        <v>1</v>
      </c>
      <c r="AT38">
        <v>1</v>
      </c>
      <c r="BF38">
        <v>1</v>
      </c>
    </row>
    <row r="39" spans="1:58">
      <c r="A39" s="5" t="s">
        <v>26</v>
      </c>
      <c r="B39" s="5">
        <f t="shared" si="19"/>
        <v>1</v>
      </c>
      <c r="C39" s="5">
        <f t="shared" si="20"/>
        <v>0</v>
      </c>
      <c r="D39" s="5">
        <f t="shared" si="21"/>
        <v>0</v>
      </c>
      <c r="E39" s="5">
        <f t="shared" si="22"/>
        <v>0</v>
      </c>
      <c r="F39" s="5">
        <f t="shared" si="23"/>
        <v>1</v>
      </c>
      <c r="G39" s="5">
        <f t="shared" si="24"/>
        <v>1</v>
      </c>
      <c r="H39" s="5">
        <f t="shared" si="25"/>
        <v>0</v>
      </c>
      <c r="I39" s="5">
        <f t="shared" si="26"/>
        <v>0</v>
      </c>
      <c r="J39" s="5">
        <f t="shared" si="27"/>
        <v>0</v>
      </c>
      <c r="K39" s="5">
        <f t="shared" si="28"/>
        <v>1</v>
      </c>
      <c r="L39" s="5">
        <f t="shared" si="29"/>
        <v>0</v>
      </c>
      <c r="M39" s="5">
        <f t="shared" si="30"/>
        <v>0</v>
      </c>
      <c r="N39" s="14">
        <f t="shared" si="31"/>
        <v>2.9411764705882353E-2</v>
      </c>
      <c r="O39" s="14">
        <f t="shared" si="31"/>
        <v>0</v>
      </c>
      <c r="P39" s="14">
        <f t="shared" si="31"/>
        <v>0</v>
      </c>
      <c r="Q39" s="14">
        <f t="shared" si="31"/>
        <v>0</v>
      </c>
      <c r="R39" s="14">
        <f t="shared" si="31"/>
        <v>0.33333333333333331</v>
      </c>
      <c r="S39" s="14">
        <f t="shared" si="31"/>
        <v>7.6923076923076927E-2</v>
      </c>
      <c r="T39" s="14">
        <f t="shared" si="31"/>
        <v>0</v>
      </c>
      <c r="U39" s="14">
        <f t="shared" si="31"/>
        <v>0</v>
      </c>
      <c r="V39" s="14">
        <f t="shared" si="31"/>
        <v>0</v>
      </c>
      <c r="W39" s="14">
        <f t="shared" si="31"/>
        <v>0.2</v>
      </c>
      <c r="X39" s="14">
        <f t="shared" si="31"/>
        <v>0</v>
      </c>
      <c r="Y39" s="14">
        <f t="shared" si="31"/>
        <v>0</v>
      </c>
      <c r="Z39" s="5"/>
      <c r="BD39">
        <v>1</v>
      </c>
    </row>
    <row r="40" spans="1:58">
      <c r="A40" s="5" t="s">
        <v>27</v>
      </c>
      <c r="B40" s="5">
        <f t="shared" si="19"/>
        <v>2</v>
      </c>
      <c r="C40" s="5">
        <f t="shared" si="20"/>
        <v>0</v>
      </c>
      <c r="D40" s="5">
        <f t="shared" si="21"/>
        <v>2</v>
      </c>
      <c r="E40" s="5">
        <f t="shared" si="22"/>
        <v>0</v>
      </c>
      <c r="F40" s="5">
        <f t="shared" si="23"/>
        <v>0</v>
      </c>
      <c r="G40" s="5">
        <f t="shared" si="24"/>
        <v>0</v>
      </c>
      <c r="H40" s="5">
        <f t="shared" si="25"/>
        <v>1</v>
      </c>
      <c r="I40" s="5">
        <f t="shared" si="26"/>
        <v>0</v>
      </c>
      <c r="J40" s="5">
        <f t="shared" si="27"/>
        <v>1</v>
      </c>
      <c r="K40" s="5">
        <f t="shared" si="28"/>
        <v>0</v>
      </c>
      <c r="L40" s="5">
        <f t="shared" si="29"/>
        <v>0</v>
      </c>
      <c r="M40" s="5">
        <f t="shared" si="30"/>
        <v>2</v>
      </c>
      <c r="N40" s="14">
        <f t="shared" si="31"/>
        <v>5.8823529411764705E-2</v>
      </c>
      <c r="O40" s="14">
        <f t="shared" si="31"/>
        <v>0</v>
      </c>
      <c r="P40" s="14">
        <f t="shared" si="31"/>
        <v>0.125</v>
      </c>
      <c r="Q40" s="14">
        <f t="shared" si="31"/>
        <v>0</v>
      </c>
      <c r="R40" s="14">
        <f t="shared" si="31"/>
        <v>0</v>
      </c>
      <c r="S40" s="14">
        <f t="shared" si="31"/>
        <v>0</v>
      </c>
      <c r="T40" s="14">
        <f t="shared" si="31"/>
        <v>0.25</v>
      </c>
      <c r="U40" s="14">
        <f t="shared" si="31"/>
        <v>0</v>
      </c>
      <c r="V40" s="14">
        <f t="shared" si="31"/>
        <v>7.1428571428571425E-2</v>
      </c>
      <c r="W40" s="14">
        <f t="shared" si="31"/>
        <v>0</v>
      </c>
      <c r="X40" s="14">
        <f t="shared" si="31"/>
        <v>0</v>
      </c>
      <c r="Y40" s="14">
        <f t="shared" si="31"/>
        <v>0.18181818181818182</v>
      </c>
      <c r="Z40" s="5"/>
      <c r="AO40">
        <v>1</v>
      </c>
      <c r="AR40">
        <v>1</v>
      </c>
    </row>
    <row r="41" spans="1:58">
      <c r="A41" s="16" t="s">
        <v>38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6"/>
    </row>
    <row r="42" spans="1:58">
      <c r="A42" s="5" t="s">
        <v>39</v>
      </c>
      <c r="B42" s="5">
        <f t="shared" ref="B42:B52" si="32">COUNT(AA42:BH42)</f>
        <v>2</v>
      </c>
      <c r="C42" s="5">
        <f t="shared" ref="C42:C52" si="33">COUNTIFS($AA42:$BH42,1,$AA$87:$BH$87,1)</f>
        <v>2</v>
      </c>
      <c r="D42" s="5">
        <f t="shared" ref="D42:D52" si="34">COUNTIFS($AA42:$BH42,1,$AA$88:$BH$88,1)</f>
        <v>2</v>
      </c>
      <c r="E42" s="5">
        <f t="shared" ref="E42:E52" si="35">COUNTIFS($AA42:$BH42,1,$AA$90:$BH$90,1)</f>
        <v>0</v>
      </c>
      <c r="F42" s="5">
        <f t="shared" ref="F42:F52" si="36">COUNTIFS($AA42:$BH42,1,$AA$92:$BH$92,1)</f>
        <v>0</v>
      </c>
      <c r="G42" s="5">
        <f t="shared" ref="G42:G52" si="37">COUNTIFS($AA42:$BH42,1,$AA$94:$BH$94,1)</f>
        <v>1</v>
      </c>
      <c r="H42" s="5">
        <f t="shared" ref="H42:H52" si="38">COUNTIFS($AA42:$BH42,1,$AA$95:$BH$95,1)</f>
        <v>1</v>
      </c>
      <c r="I42" s="5">
        <f t="shared" ref="I42:I52" si="39">COUNTIFS($AA42:$BH42,1,$AA$96:$BH$96,1)</f>
        <v>0</v>
      </c>
      <c r="J42" s="5">
        <f t="shared" ref="J42:J52" si="40">COUNTIFS($AA42:$BH42,1,$AA$97:$BH$97,1)</f>
        <v>0</v>
      </c>
      <c r="K42" s="5">
        <f t="shared" ref="K42:K52" si="41">COUNTIFS($AA42:$BH42,1,$AA$114:$BH$114,1)</f>
        <v>0</v>
      </c>
      <c r="L42" s="5">
        <f t="shared" ref="L42:L52" si="42">COUNTIFS($AA42:$BH42,1,$AA$115:$BH$115,1)</f>
        <v>1</v>
      </c>
      <c r="M42" s="5">
        <f t="shared" ref="M42:M52" si="43">COUNTIFS($AA42:$BH42,1,$AA$116:$BH$116,1)</f>
        <v>0</v>
      </c>
      <c r="N42" s="14">
        <f t="shared" si="31"/>
        <v>5.8823529411764705E-2</v>
      </c>
      <c r="O42" s="14">
        <f t="shared" si="31"/>
        <v>0.13333333333333333</v>
      </c>
      <c r="P42" s="14">
        <f t="shared" si="31"/>
        <v>0.125</v>
      </c>
      <c r="Q42" s="14">
        <f t="shared" si="31"/>
        <v>0</v>
      </c>
      <c r="R42" s="14">
        <f t="shared" si="31"/>
        <v>0</v>
      </c>
      <c r="S42" s="14">
        <f t="shared" si="31"/>
        <v>7.6923076923076927E-2</v>
      </c>
      <c r="T42" s="14">
        <f t="shared" si="31"/>
        <v>0.25</v>
      </c>
      <c r="U42" s="14">
        <f t="shared" si="31"/>
        <v>0</v>
      </c>
      <c r="V42" s="14">
        <f t="shared" si="31"/>
        <v>0</v>
      </c>
      <c r="W42" s="14">
        <f t="shared" si="31"/>
        <v>0</v>
      </c>
      <c r="X42" s="14">
        <f t="shared" si="31"/>
        <v>0.1</v>
      </c>
      <c r="Y42" s="14">
        <f t="shared" si="31"/>
        <v>0</v>
      </c>
      <c r="Z42" s="5"/>
      <c r="AC42">
        <v>1</v>
      </c>
      <c r="AY42">
        <v>1</v>
      </c>
    </row>
    <row r="43" spans="1:58">
      <c r="A43" s="5" t="s">
        <v>40</v>
      </c>
      <c r="B43" s="5">
        <f t="shared" si="32"/>
        <v>1</v>
      </c>
      <c r="C43" s="5">
        <f t="shared" si="33"/>
        <v>1</v>
      </c>
      <c r="D43" s="5">
        <f t="shared" si="34"/>
        <v>0</v>
      </c>
      <c r="E43" s="5">
        <f t="shared" si="35"/>
        <v>0</v>
      </c>
      <c r="F43" s="5">
        <f t="shared" si="36"/>
        <v>0</v>
      </c>
      <c r="G43" s="5">
        <f t="shared" si="37"/>
        <v>0</v>
      </c>
      <c r="H43" s="5">
        <f t="shared" si="38"/>
        <v>0</v>
      </c>
      <c r="I43" s="5">
        <f t="shared" si="39"/>
        <v>0</v>
      </c>
      <c r="J43" s="5">
        <f t="shared" si="40"/>
        <v>1</v>
      </c>
      <c r="K43" s="5">
        <f t="shared" si="41"/>
        <v>1</v>
      </c>
      <c r="L43" s="5">
        <f t="shared" si="42"/>
        <v>0</v>
      </c>
      <c r="M43" s="5">
        <f t="shared" si="43"/>
        <v>0</v>
      </c>
      <c r="N43" s="14">
        <f t="shared" si="31"/>
        <v>2.9411764705882353E-2</v>
      </c>
      <c r="O43" s="14">
        <f t="shared" si="31"/>
        <v>6.6666666666666666E-2</v>
      </c>
      <c r="P43" s="14">
        <f t="shared" si="31"/>
        <v>0</v>
      </c>
      <c r="Q43" s="14">
        <f t="shared" si="31"/>
        <v>0</v>
      </c>
      <c r="R43" s="14">
        <f t="shared" si="31"/>
        <v>0</v>
      </c>
      <c r="S43" s="14">
        <f t="shared" si="31"/>
        <v>0</v>
      </c>
      <c r="T43" s="14">
        <f t="shared" si="31"/>
        <v>0</v>
      </c>
      <c r="U43" s="14">
        <f t="shared" si="31"/>
        <v>0</v>
      </c>
      <c r="V43" s="14">
        <f t="shared" si="31"/>
        <v>7.1428571428571425E-2</v>
      </c>
      <c r="W43" s="14">
        <f t="shared" si="31"/>
        <v>0.2</v>
      </c>
      <c r="X43" s="14">
        <f t="shared" si="31"/>
        <v>0</v>
      </c>
      <c r="Y43" s="14">
        <f t="shared" si="31"/>
        <v>0</v>
      </c>
      <c r="Z43" s="5"/>
      <c r="AA43" s="1"/>
      <c r="AB43">
        <v>1</v>
      </c>
    </row>
    <row r="44" spans="1:58">
      <c r="A44" s="5" t="s">
        <v>41</v>
      </c>
      <c r="B44" s="5">
        <f t="shared" si="32"/>
        <v>1</v>
      </c>
      <c r="C44" s="5">
        <f t="shared" si="33"/>
        <v>0</v>
      </c>
      <c r="D44" s="5">
        <f t="shared" si="34"/>
        <v>1</v>
      </c>
      <c r="E44" s="5">
        <f t="shared" si="35"/>
        <v>0</v>
      </c>
      <c r="F44" s="5">
        <f t="shared" si="36"/>
        <v>0</v>
      </c>
      <c r="G44" s="5">
        <f t="shared" si="37"/>
        <v>1</v>
      </c>
      <c r="H44" s="5">
        <f t="shared" si="38"/>
        <v>0</v>
      </c>
      <c r="I44" s="5">
        <f t="shared" si="39"/>
        <v>0</v>
      </c>
      <c r="J44" s="5">
        <f t="shared" si="40"/>
        <v>0</v>
      </c>
      <c r="K44" s="5">
        <f t="shared" si="41"/>
        <v>0</v>
      </c>
      <c r="L44" s="5">
        <f t="shared" si="42"/>
        <v>0</v>
      </c>
      <c r="M44" s="5">
        <f t="shared" si="43"/>
        <v>1</v>
      </c>
      <c r="N44" s="14">
        <f t="shared" si="31"/>
        <v>2.9411764705882353E-2</v>
      </c>
      <c r="O44" s="14">
        <f t="shared" si="31"/>
        <v>0</v>
      </c>
      <c r="P44" s="14">
        <f t="shared" si="31"/>
        <v>6.25E-2</v>
      </c>
      <c r="Q44" s="14">
        <f t="shared" si="31"/>
        <v>0</v>
      </c>
      <c r="R44" s="14">
        <f t="shared" si="31"/>
        <v>0</v>
      </c>
      <c r="S44" s="14">
        <f t="shared" si="31"/>
        <v>7.6923076923076927E-2</v>
      </c>
      <c r="T44" s="14">
        <f t="shared" si="31"/>
        <v>0</v>
      </c>
      <c r="U44" s="14">
        <f t="shared" si="31"/>
        <v>0</v>
      </c>
      <c r="V44" s="14">
        <f t="shared" si="31"/>
        <v>0</v>
      </c>
      <c r="W44" s="14">
        <f t="shared" si="31"/>
        <v>0</v>
      </c>
      <c r="X44" s="14">
        <f t="shared" si="31"/>
        <v>0</v>
      </c>
      <c r="Y44" s="14">
        <f t="shared" si="31"/>
        <v>9.0909090909090912E-2</v>
      </c>
      <c r="Z44" s="5"/>
      <c r="AA44" s="1"/>
      <c r="AW44">
        <v>1</v>
      </c>
    </row>
    <row r="45" spans="1:58">
      <c r="A45" s="5" t="s">
        <v>42</v>
      </c>
      <c r="B45" s="5">
        <f t="shared" si="32"/>
        <v>2</v>
      </c>
      <c r="C45" s="5">
        <f t="shared" si="33"/>
        <v>0</v>
      </c>
      <c r="D45" s="5">
        <f t="shared" si="34"/>
        <v>0</v>
      </c>
      <c r="E45" s="5">
        <f t="shared" si="35"/>
        <v>0</v>
      </c>
      <c r="F45" s="5">
        <f t="shared" si="36"/>
        <v>1</v>
      </c>
      <c r="G45" s="5">
        <f t="shared" si="37"/>
        <v>0</v>
      </c>
      <c r="H45" s="5">
        <f t="shared" si="38"/>
        <v>0</v>
      </c>
      <c r="I45" s="5">
        <f t="shared" si="39"/>
        <v>0</v>
      </c>
      <c r="J45" s="5">
        <f t="shared" si="40"/>
        <v>1</v>
      </c>
      <c r="K45" s="5">
        <f t="shared" si="41"/>
        <v>0</v>
      </c>
      <c r="L45" s="5">
        <f t="shared" si="42"/>
        <v>0</v>
      </c>
      <c r="M45" s="5">
        <f t="shared" si="43"/>
        <v>0</v>
      </c>
      <c r="N45" s="14">
        <f t="shared" ref="N45:Y52" si="44">B45/B$2</f>
        <v>5.8823529411764705E-2</v>
      </c>
      <c r="O45" s="14">
        <f t="shared" si="44"/>
        <v>0</v>
      </c>
      <c r="P45" s="14">
        <f t="shared" si="44"/>
        <v>0</v>
      </c>
      <c r="Q45" s="14">
        <f t="shared" si="44"/>
        <v>0</v>
      </c>
      <c r="R45" s="14">
        <f t="shared" si="44"/>
        <v>0.33333333333333331</v>
      </c>
      <c r="S45" s="14">
        <f t="shared" si="44"/>
        <v>0</v>
      </c>
      <c r="T45" s="14">
        <f t="shared" si="44"/>
        <v>0</v>
      </c>
      <c r="U45" s="14">
        <f t="shared" si="44"/>
        <v>0</v>
      </c>
      <c r="V45" s="14">
        <f t="shared" si="44"/>
        <v>7.1428571428571425E-2</v>
      </c>
      <c r="W45" s="14">
        <f t="shared" si="44"/>
        <v>0</v>
      </c>
      <c r="X45" s="14">
        <f t="shared" si="44"/>
        <v>0</v>
      </c>
      <c r="Y45" s="14">
        <f t="shared" si="44"/>
        <v>0</v>
      </c>
      <c r="Z45" s="5"/>
      <c r="AA45" s="1"/>
      <c r="AF45">
        <v>1</v>
      </c>
      <c r="BE45">
        <v>1</v>
      </c>
    </row>
    <row r="46" spans="1:58">
      <c r="A46" s="5" t="s">
        <v>43</v>
      </c>
      <c r="B46" s="5">
        <f t="shared" si="32"/>
        <v>6</v>
      </c>
      <c r="C46" s="5">
        <f t="shared" si="33"/>
        <v>3</v>
      </c>
      <c r="D46" s="5">
        <f t="shared" si="34"/>
        <v>2</v>
      </c>
      <c r="E46" s="5">
        <f t="shared" si="35"/>
        <v>1</v>
      </c>
      <c r="F46" s="5">
        <f t="shared" si="36"/>
        <v>1</v>
      </c>
      <c r="G46" s="5">
        <f t="shared" si="37"/>
        <v>1</v>
      </c>
      <c r="H46" s="5">
        <f t="shared" si="38"/>
        <v>1</v>
      </c>
      <c r="I46" s="5">
        <f t="shared" si="39"/>
        <v>0</v>
      </c>
      <c r="J46" s="5">
        <f t="shared" si="40"/>
        <v>4</v>
      </c>
      <c r="K46" s="5">
        <f t="shared" si="41"/>
        <v>1</v>
      </c>
      <c r="L46" s="5">
        <f t="shared" si="42"/>
        <v>1</v>
      </c>
      <c r="M46" s="5">
        <f t="shared" si="43"/>
        <v>1</v>
      </c>
      <c r="N46" s="14">
        <f t="shared" si="44"/>
        <v>0.17647058823529413</v>
      </c>
      <c r="O46" s="14">
        <f t="shared" si="44"/>
        <v>0.2</v>
      </c>
      <c r="P46" s="14">
        <f t="shared" si="44"/>
        <v>0.125</v>
      </c>
      <c r="Q46" s="14">
        <f t="shared" si="44"/>
        <v>0.2</v>
      </c>
      <c r="R46" s="14">
        <f t="shared" si="44"/>
        <v>0.33333333333333331</v>
      </c>
      <c r="S46" s="14">
        <f t="shared" si="44"/>
        <v>7.6923076923076927E-2</v>
      </c>
      <c r="T46" s="14">
        <f t="shared" si="44"/>
        <v>0.25</v>
      </c>
      <c r="U46" s="14">
        <f t="shared" si="44"/>
        <v>0</v>
      </c>
      <c r="V46" s="14">
        <f t="shared" si="44"/>
        <v>0.2857142857142857</v>
      </c>
      <c r="W46" s="14">
        <f t="shared" si="44"/>
        <v>0.2</v>
      </c>
      <c r="X46" s="14">
        <f t="shared" si="44"/>
        <v>0.1</v>
      </c>
      <c r="Y46" s="14">
        <f t="shared" si="44"/>
        <v>9.0909090909090912E-2</v>
      </c>
      <c r="Z46" s="5"/>
      <c r="AA46" s="1"/>
      <c r="AF46">
        <v>1</v>
      </c>
      <c r="AM46">
        <v>1</v>
      </c>
      <c r="AN46">
        <v>1</v>
      </c>
      <c r="AU46">
        <v>1</v>
      </c>
      <c r="AY46">
        <v>1</v>
      </c>
      <c r="BC46">
        <v>1</v>
      </c>
    </row>
    <row r="47" spans="1:58">
      <c r="A47" s="5" t="s">
        <v>44</v>
      </c>
      <c r="B47" s="5">
        <f t="shared" si="32"/>
        <v>1</v>
      </c>
      <c r="C47" s="5">
        <f t="shared" si="33"/>
        <v>0</v>
      </c>
      <c r="D47" s="5">
        <f t="shared" si="34"/>
        <v>0</v>
      </c>
      <c r="E47" s="5">
        <f t="shared" si="35"/>
        <v>0</v>
      </c>
      <c r="F47" s="5">
        <f t="shared" si="36"/>
        <v>1</v>
      </c>
      <c r="G47" s="5">
        <f t="shared" si="37"/>
        <v>0</v>
      </c>
      <c r="H47" s="5">
        <f t="shared" si="38"/>
        <v>0</v>
      </c>
      <c r="I47" s="5">
        <f t="shared" si="39"/>
        <v>0</v>
      </c>
      <c r="J47" s="5">
        <f t="shared" si="40"/>
        <v>1</v>
      </c>
      <c r="K47" s="5">
        <f t="shared" si="41"/>
        <v>0</v>
      </c>
      <c r="L47" s="5">
        <f t="shared" si="42"/>
        <v>0</v>
      </c>
      <c r="M47" s="5">
        <f t="shared" si="43"/>
        <v>0</v>
      </c>
      <c r="N47" s="14">
        <f t="shared" si="44"/>
        <v>2.9411764705882353E-2</v>
      </c>
      <c r="O47" s="14">
        <f t="shared" si="44"/>
        <v>0</v>
      </c>
      <c r="P47" s="14">
        <f t="shared" si="44"/>
        <v>0</v>
      </c>
      <c r="Q47" s="14">
        <f t="shared" si="44"/>
        <v>0</v>
      </c>
      <c r="R47" s="14">
        <f t="shared" si="44"/>
        <v>0.33333333333333331</v>
      </c>
      <c r="S47" s="14">
        <f t="shared" si="44"/>
        <v>0</v>
      </c>
      <c r="T47" s="14">
        <f t="shared" si="44"/>
        <v>0</v>
      </c>
      <c r="U47" s="14">
        <f t="shared" si="44"/>
        <v>0</v>
      </c>
      <c r="V47" s="14">
        <f t="shared" si="44"/>
        <v>7.1428571428571425E-2</v>
      </c>
      <c r="W47" s="14">
        <f t="shared" si="44"/>
        <v>0</v>
      </c>
      <c r="X47" s="14">
        <f t="shared" si="44"/>
        <v>0</v>
      </c>
      <c r="Y47" s="14">
        <f t="shared" si="44"/>
        <v>0</v>
      </c>
      <c r="Z47" s="5"/>
      <c r="AA47" s="1"/>
      <c r="AF47">
        <v>1</v>
      </c>
    </row>
    <row r="48" spans="1:58">
      <c r="A48" s="5" t="s">
        <v>45</v>
      </c>
      <c r="B48" s="5">
        <f t="shared" si="32"/>
        <v>2</v>
      </c>
      <c r="C48" s="5">
        <f t="shared" si="33"/>
        <v>1</v>
      </c>
      <c r="D48" s="5">
        <f t="shared" si="34"/>
        <v>1</v>
      </c>
      <c r="E48" s="5">
        <f t="shared" si="35"/>
        <v>0</v>
      </c>
      <c r="F48" s="5">
        <f t="shared" si="36"/>
        <v>0</v>
      </c>
      <c r="G48" s="5">
        <f t="shared" si="37"/>
        <v>0</v>
      </c>
      <c r="H48" s="5">
        <f t="shared" si="38"/>
        <v>1</v>
      </c>
      <c r="I48" s="5">
        <f t="shared" si="39"/>
        <v>0</v>
      </c>
      <c r="J48" s="5">
        <f t="shared" si="40"/>
        <v>1</v>
      </c>
      <c r="K48" s="5">
        <f t="shared" si="41"/>
        <v>0</v>
      </c>
      <c r="L48" s="5">
        <f t="shared" si="42"/>
        <v>1</v>
      </c>
      <c r="M48" s="5">
        <f t="shared" si="43"/>
        <v>0</v>
      </c>
      <c r="N48" s="14">
        <f t="shared" si="44"/>
        <v>5.8823529411764705E-2</v>
      </c>
      <c r="O48" s="14">
        <f t="shared" si="44"/>
        <v>6.6666666666666666E-2</v>
      </c>
      <c r="P48" s="14">
        <f t="shared" si="44"/>
        <v>6.25E-2</v>
      </c>
      <c r="Q48" s="14">
        <f t="shared" si="44"/>
        <v>0</v>
      </c>
      <c r="R48" s="14">
        <f t="shared" si="44"/>
        <v>0</v>
      </c>
      <c r="S48" s="14">
        <f t="shared" si="44"/>
        <v>0</v>
      </c>
      <c r="T48" s="14">
        <f t="shared" si="44"/>
        <v>0.25</v>
      </c>
      <c r="U48" s="14">
        <f t="shared" si="44"/>
        <v>0</v>
      </c>
      <c r="V48" s="14">
        <f t="shared" si="44"/>
        <v>7.1428571428571425E-2</v>
      </c>
      <c r="W48" s="14">
        <f t="shared" si="44"/>
        <v>0</v>
      </c>
      <c r="X48" s="14">
        <f t="shared" si="44"/>
        <v>0.1</v>
      </c>
      <c r="Y48" s="14">
        <f t="shared" si="44"/>
        <v>0</v>
      </c>
      <c r="Z48" s="5"/>
      <c r="AA48" s="1"/>
      <c r="AM48">
        <v>1</v>
      </c>
      <c r="AU48">
        <v>1</v>
      </c>
    </row>
    <row r="49" spans="1:60">
      <c r="A49" s="5" t="s">
        <v>46</v>
      </c>
      <c r="B49" s="5">
        <f t="shared" si="32"/>
        <v>2</v>
      </c>
      <c r="C49" s="5">
        <f t="shared" si="33"/>
        <v>1</v>
      </c>
      <c r="D49" s="5">
        <f t="shared" si="34"/>
        <v>1</v>
      </c>
      <c r="E49" s="5">
        <f t="shared" si="35"/>
        <v>0</v>
      </c>
      <c r="F49" s="5">
        <f t="shared" si="36"/>
        <v>1</v>
      </c>
      <c r="G49" s="5">
        <f t="shared" si="37"/>
        <v>1</v>
      </c>
      <c r="H49" s="5">
        <f t="shared" si="38"/>
        <v>0</v>
      </c>
      <c r="I49" s="5">
        <f t="shared" si="39"/>
        <v>0</v>
      </c>
      <c r="J49" s="5">
        <f t="shared" si="40"/>
        <v>1</v>
      </c>
      <c r="K49" s="5">
        <f t="shared" si="41"/>
        <v>0</v>
      </c>
      <c r="L49" s="5">
        <f t="shared" si="42"/>
        <v>0</v>
      </c>
      <c r="M49" s="5">
        <f t="shared" si="43"/>
        <v>1</v>
      </c>
      <c r="N49" s="14">
        <f t="shared" si="44"/>
        <v>5.8823529411764705E-2</v>
      </c>
      <c r="O49" s="14">
        <f t="shared" si="44"/>
        <v>6.6666666666666666E-2</v>
      </c>
      <c r="P49" s="14">
        <f t="shared" si="44"/>
        <v>6.25E-2</v>
      </c>
      <c r="Q49" s="14">
        <f t="shared" si="44"/>
        <v>0</v>
      </c>
      <c r="R49" s="14">
        <f t="shared" si="44"/>
        <v>0.33333333333333331</v>
      </c>
      <c r="S49" s="14">
        <f t="shared" si="44"/>
        <v>7.6923076923076927E-2</v>
      </c>
      <c r="T49" s="14">
        <f t="shared" si="44"/>
        <v>0</v>
      </c>
      <c r="U49" s="14">
        <f t="shared" si="44"/>
        <v>0</v>
      </c>
      <c r="V49" s="14">
        <f t="shared" si="44"/>
        <v>7.1428571428571425E-2</v>
      </c>
      <c r="W49" s="14">
        <f t="shared" si="44"/>
        <v>0</v>
      </c>
      <c r="X49" s="14">
        <f t="shared" si="44"/>
        <v>0</v>
      </c>
      <c r="Y49" s="14">
        <f t="shared" si="44"/>
        <v>9.0909090909090912E-2</v>
      </c>
      <c r="Z49" s="5"/>
      <c r="AA49">
        <v>1</v>
      </c>
      <c r="AF49">
        <v>1</v>
      </c>
    </row>
    <row r="50" spans="1:60">
      <c r="A50" s="5" t="s">
        <v>47</v>
      </c>
      <c r="B50" s="5">
        <f t="shared" si="32"/>
        <v>14</v>
      </c>
      <c r="C50" s="5">
        <f t="shared" si="33"/>
        <v>8</v>
      </c>
      <c r="D50" s="5">
        <f t="shared" si="34"/>
        <v>8</v>
      </c>
      <c r="E50" s="5">
        <f t="shared" si="35"/>
        <v>1</v>
      </c>
      <c r="F50" s="5">
        <f t="shared" si="36"/>
        <v>0</v>
      </c>
      <c r="G50" s="5">
        <f t="shared" si="37"/>
        <v>7</v>
      </c>
      <c r="H50" s="5">
        <f t="shared" si="38"/>
        <v>1</v>
      </c>
      <c r="I50" s="5">
        <f t="shared" si="39"/>
        <v>1</v>
      </c>
      <c r="J50" s="5">
        <f t="shared" si="40"/>
        <v>5</v>
      </c>
      <c r="K50" s="5">
        <f t="shared" si="41"/>
        <v>0</v>
      </c>
      <c r="L50" s="5">
        <f t="shared" si="42"/>
        <v>6</v>
      </c>
      <c r="M50" s="5">
        <f t="shared" si="43"/>
        <v>5</v>
      </c>
      <c r="N50" s="14">
        <f t="shared" si="44"/>
        <v>0.41176470588235292</v>
      </c>
      <c r="O50" s="14">
        <f t="shared" si="44"/>
        <v>0.53333333333333333</v>
      </c>
      <c r="P50" s="14">
        <f t="shared" si="44"/>
        <v>0.5</v>
      </c>
      <c r="Q50" s="14">
        <f t="shared" si="44"/>
        <v>0.2</v>
      </c>
      <c r="R50" s="14">
        <f t="shared" si="44"/>
        <v>0</v>
      </c>
      <c r="S50" s="14">
        <f t="shared" si="44"/>
        <v>0.53846153846153844</v>
      </c>
      <c r="T50" s="14">
        <f t="shared" si="44"/>
        <v>0.25</v>
      </c>
      <c r="U50" s="14">
        <f t="shared" si="44"/>
        <v>0.5</v>
      </c>
      <c r="V50" s="14">
        <f t="shared" si="44"/>
        <v>0.35714285714285715</v>
      </c>
      <c r="W50" s="14">
        <f t="shared" si="44"/>
        <v>0</v>
      </c>
      <c r="X50" s="14">
        <f t="shared" si="44"/>
        <v>0.6</v>
      </c>
      <c r="Y50" s="14">
        <f t="shared" si="44"/>
        <v>0.45454545454545453</v>
      </c>
      <c r="Z50" s="5"/>
      <c r="AA50" s="1"/>
      <c r="AD50">
        <v>1</v>
      </c>
      <c r="AG50">
        <v>1</v>
      </c>
      <c r="AH50">
        <v>1</v>
      </c>
      <c r="AI50">
        <v>1</v>
      </c>
      <c r="AK50">
        <v>1</v>
      </c>
      <c r="AL50">
        <v>1</v>
      </c>
      <c r="AP50">
        <v>1</v>
      </c>
      <c r="AQ50">
        <v>1</v>
      </c>
      <c r="AS50">
        <v>1</v>
      </c>
      <c r="AT50">
        <v>1</v>
      </c>
      <c r="AV50">
        <v>1</v>
      </c>
      <c r="AX50">
        <v>1</v>
      </c>
      <c r="BB50">
        <v>1</v>
      </c>
      <c r="BH50">
        <v>1</v>
      </c>
    </row>
    <row r="51" spans="1:60">
      <c r="A51" s="5" t="s">
        <v>48</v>
      </c>
      <c r="B51" s="5">
        <f t="shared" si="32"/>
        <v>1</v>
      </c>
      <c r="C51" s="5">
        <f t="shared" si="33"/>
        <v>0</v>
      </c>
      <c r="D51" s="5">
        <f t="shared" si="34"/>
        <v>0</v>
      </c>
      <c r="E51" s="5">
        <f t="shared" si="35"/>
        <v>0</v>
      </c>
      <c r="F51" s="5">
        <f t="shared" si="36"/>
        <v>1</v>
      </c>
      <c r="G51" s="5">
        <f t="shared" si="37"/>
        <v>0</v>
      </c>
      <c r="H51" s="5">
        <f t="shared" si="38"/>
        <v>0</v>
      </c>
      <c r="I51" s="5">
        <f t="shared" si="39"/>
        <v>0</v>
      </c>
      <c r="J51" s="5">
        <f t="shared" si="40"/>
        <v>1</v>
      </c>
      <c r="K51" s="5">
        <f t="shared" si="41"/>
        <v>0</v>
      </c>
      <c r="L51" s="5">
        <f t="shared" si="42"/>
        <v>0</v>
      </c>
      <c r="M51" s="5">
        <f t="shared" si="43"/>
        <v>0</v>
      </c>
      <c r="N51" s="14">
        <f t="shared" si="44"/>
        <v>2.9411764705882353E-2</v>
      </c>
      <c r="O51" s="14">
        <f t="shared" si="44"/>
        <v>0</v>
      </c>
      <c r="P51" s="14">
        <f t="shared" si="44"/>
        <v>0</v>
      </c>
      <c r="Q51" s="14">
        <f t="shared" si="44"/>
        <v>0</v>
      </c>
      <c r="R51" s="14">
        <f t="shared" si="44"/>
        <v>0.33333333333333331</v>
      </c>
      <c r="S51" s="14">
        <f t="shared" si="44"/>
        <v>0</v>
      </c>
      <c r="T51" s="14">
        <f t="shared" si="44"/>
        <v>0</v>
      </c>
      <c r="U51" s="14">
        <f t="shared" si="44"/>
        <v>0</v>
      </c>
      <c r="V51" s="14">
        <f t="shared" si="44"/>
        <v>7.1428571428571425E-2</v>
      </c>
      <c r="W51" s="14">
        <f t="shared" si="44"/>
        <v>0</v>
      </c>
      <c r="X51" s="14">
        <f t="shared" si="44"/>
        <v>0</v>
      </c>
      <c r="Y51" s="14">
        <f t="shared" si="44"/>
        <v>0</v>
      </c>
      <c r="Z51" s="5"/>
      <c r="AA51" s="2"/>
      <c r="AE51">
        <v>1</v>
      </c>
    </row>
    <row r="52" spans="1:60">
      <c r="A52" s="5" t="s">
        <v>27</v>
      </c>
      <c r="B52" s="5">
        <f t="shared" si="32"/>
        <v>8</v>
      </c>
      <c r="C52" s="5">
        <f t="shared" si="33"/>
        <v>1</v>
      </c>
      <c r="D52" s="5">
        <f t="shared" si="34"/>
        <v>2</v>
      </c>
      <c r="E52" s="5">
        <f t="shared" si="35"/>
        <v>3</v>
      </c>
      <c r="F52" s="5">
        <f t="shared" si="36"/>
        <v>1</v>
      </c>
      <c r="G52" s="5">
        <f t="shared" si="37"/>
        <v>3</v>
      </c>
      <c r="H52" s="5">
        <f t="shared" si="38"/>
        <v>1</v>
      </c>
      <c r="I52" s="5">
        <f t="shared" si="39"/>
        <v>1</v>
      </c>
      <c r="J52" s="5">
        <f t="shared" si="40"/>
        <v>2</v>
      </c>
      <c r="K52" s="5">
        <f t="shared" si="41"/>
        <v>3</v>
      </c>
      <c r="L52" s="5">
        <f t="shared" si="42"/>
        <v>2</v>
      </c>
      <c r="M52" s="5">
        <f t="shared" si="43"/>
        <v>2</v>
      </c>
      <c r="N52" s="14">
        <f t="shared" si="44"/>
        <v>0.23529411764705882</v>
      </c>
      <c r="O52" s="14">
        <f t="shared" si="44"/>
        <v>6.6666666666666666E-2</v>
      </c>
      <c r="P52" s="14">
        <f t="shared" si="44"/>
        <v>0.125</v>
      </c>
      <c r="Q52" s="14">
        <f t="shared" si="44"/>
        <v>0.6</v>
      </c>
      <c r="R52" s="14">
        <f t="shared" si="44"/>
        <v>0.33333333333333331</v>
      </c>
      <c r="S52" s="14">
        <f t="shared" si="44"/>
        <v>0.23076923076923078</v>
      </c>
      <c r="T52" s="14">
        <f t="shared" si="44"/>
        <v>0.25</v>
      </c>
      <c r="U52" s="14">
        <f t="shared" si="44"/>
        <v>0.5</v>
      </c>
      <c r="V52" s="14">
        <f t="shared" si="44"/>
        <v>0.14285714285714285</v>
      </c>
      <c r="W52" s="14">
        <f t="shared" si="44"/>
        <v>0.6</v>
      </c>
      <c r="X52" s="14">
        <f t="shared" si="44"/>
        <v>0.2</v>
      </c>
      <c r="Y52" s="14">
        <f t="shared" si="44"/>
        <v>0.18181818181818182</v>
      </c>
      <c r="Z52" s="5"/>
      <c r="AJ52">
        <v>1</v>
      </c>
      <c r="AR52">
        <v>1</v>
      </c>
      <c r="AZ52">
        <v>1</v>
      </c>
      <c r="BA52">
        <v>1</v>
      </c>
      <c r="BD52">
        <v>1</v>
      </c>
      <c r="BE52">
        <v>1</v>
      </c>
      <c r="BF52">
        <v>1</v>
      </c>
      <c r="BG52">
        <v>1</v>
      </c>
    </row>
    <row r="53" spans="1:60">
      <c r="A53" s="16" t="s">
        <v>49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60">
      <c r="A54" s="3" t="s">
        <v>51</v>
      </c>
      <c r="B54" s="5">
        <f t="shared" ref="B54:B63" si="45">COUNT(AA54:BH54)</f>
        <v>11</v>
      </c>
      <c r="C54" s="5">
        <f t="shared" ref="C54:C63" si="46">COUNTIFS($AA54:$BH54,1,$AA$87:$BH$87,1)</f>
        <v>8</v>
      </c>
      <c r="D54" s="5">
        <f t="shared" ref="D54:D63" si="47">COUNTIFS($AA54:$BH54,1,$AA$88:$BH$88,1)</f>
        <v>5</v>
      </c>
      <c r="E54" s="5">
        <f t="shared" ref="E54:E63" si="48">COUNTIFS($AA54:$BH54,1,$AA$90:$BH$90,1)</f>
        <v>0</v>
      </c>
      <c r="F54" s="5">
        <f t="shared" ref="F54:F63" si="49">COUNTIFS($AA54:$BH54,1,$AA$92:$BH$92,1)</f>
        <v>0</v>
      </c>
      <c r="G54" s="5">
        <f t="shared" ref="G54:G63" si="50">COUNTIFS($AA54:$BH54,1,$AA$94:$BH$94,1)</f>
        <v>4</v>
      </c>
      <c r="H54" s="5">
        <f t="shared" ref="H54:H63" si="51">COUNTIFS($AA54:$BH54,1,$AA$95:$BH$95,1)</f>
        <v>0</v>
      </c>
      <c r="I54" s="5">
        <f t="shared" ref="I54:I63" si="52">COUNTIFS($AA54:$BH54,1,$AA$96:$BH$96,1)</f>
        <v>1</v>
      </c>
      <c r="J54" s="5">
        <f t="shared" ref="J54:J63" si="53">COUNTIFS($AA54:$BH54,1,$AA$97:$BH$97,1)</f>
        <v>6</v>
      </c>
      <c r="K54" s="5">
        <f t="shared" ref="K54:K63" si="54">COUNTIFS($AA54:$BH54,1,$AA$114:$BH$114,1)</f>
        <v>1</v>
      </c>
      <c r="L54" s="5">
        <f t="shared" ref="L54:L63" si="55">COUNTIFS($AA54:$BH54,1,$AA$115:$BH$115,1)</f>
        <v>2</v>
      </c>
      <c r="M54" s="5">
        <f t="shared" ref="M54:M63" si="56">COUNTIFS($AA54:$BH54,1,$AA$116:$BH$116,1)</f>
        <v>5</v>
      </c>
      <c r="N54" s="14">
        <f t="shared" ref="N54:Y63" si="57">B54/B$2</f>
        <v>0.3235294117647059</v>
      </c>
      <c r="O54" s="14">
        <f t="shared" si="57"/>
        <v>0.53333333333333333</v>
      </c>
      <c r="P54" s="14">
        <f t="shared" si="57"/>
        <v>0.3125</v>
      </c>
      <c r="Q54" s="14">
        <f t="shared" si="57"/>
        <v>0</v>
      </c>
      <c r="R54" s="14">
        <f t="shared" si="57"/>
        <v>0</v>
      </c>
      <c r="S54" s="14">
        <f t="shared" si="57"/>
        <v>0.30769230769230771</v>
      </c>
      <c r="T54" s="14">
        <f t="shared" si="57"/>
        <v>0</v>
      </c>
      <c r="U54" s="14">
        <f t="shared" si="57"/>
        <v>0.5</v>
      </c>
      <c r="V54" s="14">
        <f t="shared" si="57"/>
        <v>0.42857142857142855</v>
      </c>
      <c r="W54" s="14">
        <f t="shared" si="57"/>
        <v>0.2</v>
      </c>
      <c r="X54" s="14">
        <f t="shared" si="57"/>
        <v>0.2</v>
      </c>
      <c r="Y54" s="14">
        <f t="shared" si="57"/>
        <v>0.45454545454545453</v>
      </c>
      <c r="Z54" s="5"/>
      <c r="AB54">
        <v>1</v>
      </c>
      <c r="AD54">
        <v>1</v>
      </c>
      <c r="AG54">
        <v>1</v>
      </c>
      <c r="AH54">
        <v>1</v>
      </c>
      <c r="AM54">
        <v>1</v>
      </c>
      <c r="AS54">
        <v>1</v>
      </c>
      <c r="AT54">
        <v>1</v>
      </c>
      <c r="AV54">
        <v>1</v>
      </c>
      <c r="AW54">
        <v>1</v>
      </c>
      <c r="BF54">
        <v>1</v>
      </c>
      <c r="BH54">
        <v>1</v>
      </c>
    </row>
    <row r="55" spans="1:60">
      <c r="A55" s="3" t="s">
        <v>52</v>
      </c>
      <c r="B55" s="5">
        <f t="shared" si="45"/>
        <v>1</v>
      </c>
      <c r="C55" s="5">
        <f t="shared" si="46"/>
        <v>1</v>
      </c>
      <c r="D55" s="5">
        <f t="shared" si="47"/>
        <v>0</v>
      </c>
      <c r="E55" s="5">
        <f t="shared" si="48"/>
        <v>0</v>
      </c>
      <c r="F55" s="5">
        <f t="shared" si="49"/>
        <v>0</v>
      </c>
      <c r="G55" s="5">
        <f t="shared" si="50"/>
        <v>0</v>
      </c>
      <c r="H55" s="5">
        <f t="shared" si="51"/>
        <v>0</v>
      </c>
      <c r="I55" s="5">
        <f t="shared" si="52"/>
        <v>1</v>
      </c>
      <c r="J55" s="5">
        <f t="shared" si="53"/>
        <v>0</v>
      </c>
      <c r="K55" s="5">
        <f t="shared" si="54"/>
        <v>0</v>
      </c>
      <c r="L55" s="5">
        <f t="shared" si="55"/>
        <v>1</v>
      </c>
      <c r="M55" s="5">
        <f t="shared" si="56"/>
        <v>0</v>
      </c>
      <c r="N55" s="14">
        <f t="shared" si="57"/>
        <v>2.9411764705882353E-2</v>
      </c>
      <c r="O55" s="14">
        <f t="shared" si="57"/>
        <v>6.6666666666666666E-2</v>
      </c>
      <c r="P55" s="14">
        <f t="shared" si="57"/>
        <v>0</v>
      </c>
      <c r="Q55" s="14">
        <f t="shared" si="57"/>
        <v>0</v>
      </c>
      <c r="R55" s="14">
        <f t="shared" si="57"/>
        <v>0</v>
      </c>
      <c r="S55" s="14">
        <f t="shared" si="57"/>
        <v>0</v>
      </c>
      <c r="T55" s="14">
        <f t="shared" si="57"/>
        <v>0</v>
      </c>
      <c r="U55" s="14">
        <f t="shared" si="57"/>
        <v>0.5</v>
      </c>
      <c r="V55" s="14">
        <f t="shared" si="57"/>
        <v>0</v>
      </c>
      <c r="W55" s="14">
        <f t="shared" si="57"/>
        <v>0</v>
      </c>
      <c r="X55" s="14">
        <f t="shared" si="57"/>
        <v>0.1</v>
      </c>
      <c r="Y55" s="14">
        <f t="shared" si="57"/>
        <v>0</v>
      </c>
      <c r="Z55" s="5"/>
      <c r="BH55">
        <v>1</v>
      </c>
    </row>
    <row r="56" spans="1:60">
      <c r="A56" s="3" t="s">
        <v>53</v>
      </c>
      <c r="B56" s="5">
        <f t="shared" si="45"/>
        <v>3</v>
      </c>
      <c r="C56" s="5">
        <f t="shared" si="46"/>
        <v>1</v>
      </c>
      <c r="D56" s="5">
        <f t="shared" si="47"/>
        <v>2</v>
      </c>
      <c r="E56" s="5">
        <f t="shared" si="48"/>
        <v>1</v>
      </c>
      <c r="F56" s="5">
        <f t="shared" si="49"/>
        <v>0</v>
      </c>
      <c r="G56" s="5">
        <f t="shared" si="50"/>
        <v>1</v>
      </c>
      <c r="H56" s="5">
        <f t="shared" si="51"/>
        <v>1</v>
      </c>
      <c r="I56" s="5">
        <f t="shared" si="52"/>
        <v>0</v>
      </c>
      <c r="J56" s="5">
        <f t="shared" si="53"/>
        <v>1</v>
      </c>
      <c r="K56" s="5">
        <f t="shared" si="54"/>
        <v>1</v>
      </c>
      <c r="L56" s="5">
        <f t="shared" si="55"/>
        <v>1</v>
      </c>
      <c r="M56" s="5">
        <f t="shared" si="56"/>
        <v>0</v>
      </c>
      <c r="N56" s="14">
        <f t="shared" si="57"/>
        <v>8.8235294117647065E-2</v>
      </c>
      <c r="O56" s="14">
        <f t="shared" si="57"/>
        <v>6.6666666666666666E-2</v>
      </c>
      <c r="P56" s="14">
        <f t="shared" si="57"/>
        <v>0.125</v>
      </c>
      <c r="Q56" s="14">
        <f t="shared" si="57"/>
        <v>0.2</v>
      </c>
      <c r="R56" s="14">
        <f t="shared" si="57"/>
        <v>0</v>
      </c>
      <c r="S56" s="14">
        <f t="shared" si="57"/>
        <v>7.6923076923076927E-2</v>
      </c>
      <c r="T56" s="14">
        <f t="shared" si="57"/>
        <v>0.25</v>
      </c>
      <c r="U56" s="14">
        <f t="shared" si="57"/>
        <v>0</v>
      </c>
      <c r="V56" s="14">
        <f t="shared" si="57"/>
        <v>7.1428571428571425E-2</v>
      </c>
      <c r="W56" s="14">
        <f t="shared" si="57"/>
        <v>0.2</v>
      </c>
      <c r="X56" s="14">
        <f t="shared" si="57"/>
        <v>0.1</v>
      </c>
      <c r="Y56" s="14">
        <f t="shared" si="57"/>
        <v>0</v>
      </c>
      <c r="Z56" s="5"/>
      <c r="AU56">
        <v>1</v>
      </c>
      <c r="AY56">
        <v>1</v>
      </c>
      <c r="BC56">
        <v>1</v>
      </c>
    </row>
    <row r="57" spans="1:60">
      <c r="A57" s="3" t="s">
        <v>54</v>
      </c>
      <c r="B57" s="5">
        <f t="shared" si="45"/>
        <v>2</v>
      </c>
      <c r="C57" s="5">
        <f t="shared" si="46"/>
        <v>1</v>
      </c>
      <c r="D57" s="5">
        <f t="shared" si="47"/>
        <v>0</v>
      </c>
      <c r="E57" s="5">
        <f t="shared" si="48"/>
        <v>0</v>
      </c>
      <c r="F57" s="5">
        <f t="shared" si="49"/>
        <v>1</v>
      </c>
      <c r="G57" s="5">
        <f t="shared" si="50"/>
        <v>1</v>
      </c>
      <c r="H57" s="5">
        <f t="shared" si="51"/>
        <v>0</v>
      </c>
      <c r="I57" s="5">
        <f t="shared" si="52"/>
        <v>1</v>
      </c>
      <c r="J57" s="5">
        <f t="shared" si="53"/>
        <v>0</v>
      </c>
      <c r="K57" s="5">
        <f t="shared" si="54"/>
        <v>1</v>
      </c>
      <c r="L57" s="5">
        <f t="shared" si="55"/>
        <v>1</v>
      </c>
      <c r="M57" s="5">
        <f t="shared" si="56"/>
        <v>0</v>
      </c>
      <c r="N57" s="14">
        <f t="shared" si="57"/>
        <v>5.8823529411764705E-2</v>
      </c>
      <c r="O57" s="14">
        <f t="shared" si="57"/>
        <v>6.6666666666666666E-2</v>
      </c>
      <c r="P57" s="14">
        <f t="shared" si="57"/>
        <v>0</v>
      </c>
      <c r="Q57" s="14">
        <f t="shared" si="57"/>
        <v>0</v>
      </c>
      <c r="R57" s="14">
        <f t="shared" si="57"/>
        <v>0.33333333333333331</v>
      </c>
      <c r="S57" s="14">
        <f t="shared" si="57"/>
        <v>7.6923076923076927E-2</v>
      </c>
      <c r="T57" s="14">
        <f t="shared" si="57"/>
        <v>0</v>
      </c>
      <c r="U57" s="14">
        <f t="shared" si="57"/>
        <v>0.5</v>
      </c>
      <c r="V57" s="14">
        <f t="shared" si="57"/>
        <v>0</v>
      </c>
      <c r="W57" s="14">
        <f t="shared" si="57"/>
        <v>0.2</v>
      </c>
      <c r="X57" s="14">
        <f t="shared" si="57"/>
        <v>0.1</v>
      </c>
      <c r="Y57" s="14">
        <f t="shared" si="57"/>
        <v>0</v>
      </c>
      <c r="Z57" s="5"/>
      <c r="BD57">
        <v>1</v>
      </c>
      <c r="BH57">
        <v>1</v>
      </c>
    </row>
    <row r="58" spans="1:60">
      <c r="A58" s="3" t="s">
        <v>55</v>
      </c>
      <c r="B58" s="5">
        <f t="shared" si="45"/>
        <v>3</v>
      </c>
      <c r="C58" s="5">
        <f t="shared" si="46"/>
        <v>1</v>
      </c>
      <c r="D58" s="5">
        <f t="shared" si="47"/>
        <v>1</v>
      </c>
      <c r="E58" s="5">
        <f t="shared" si="48"/>
        <v>1</v>
      </c>
      <c r="F58" s="5">
        <f t="shared" si="49"/>
        <v>0</v>
      </c>
      <c r="G58" s="5">
        <f t="shared" si="50"/>
        <v>1</v>
      </c>
      <c r="H58" s="5">
        <f t="shared" si="51"/>
        <v>0</v>
      </c>
      <c r="I58" s="5">
        <f t="shared" si="52"/>
        <v>1</v>
      </c>
      <c r="J58" s="5">
        <f t="shared" si="53"/>
        <v>1</v>
      </c>
      <c r="K58" s="5">
        <f t="shared" si="54"/>
        <v>1</v>
      </c>
      <c r="L58" s="5">
        <f t="shared" si="55"/>
        <v>1</v>
      </c>
      <c r="M58" s="5">
        <f t="shared" si="56"/>
        <v>1</v>
      </c>
      <c r="N58" s="14">
        <f t="shared" si="57"/>
        <v>8.8235294117647065E-2</v>
      </c>
      <c r="O58" s="14">
        <f t="shared" si="57"/>
        <v>6.6666666666666666E-2</v>
      </c>
      <c r="P58" s="14">
        <f t="shared" si="57"/>
        <v>6.25E-2</v>
      </c>
      <c r="Q58" s="14">
        <f t="shared" si="57"/>
        <v>0.2</v>
      </c>
      <c r="R58" s="14">
        <f t="shared" si="57"/>
        <v>0</v>
      </c>
      <c r="S58" s="14">
        <f t="shared" si="57"/>
        <v>7.6923076923076927E-2</v>
      </c>
      <c r="T58" s="14">
        <f t="shared" si="57"/>
        <v>0</v>
      </c>
      <c r="U58" s="14">
        <f t="shared" si="57"/>
        <v>0.5</v>
      </c>
      <c r="V58" s="14">
        <f t="shared" si="57"/>
        <v>7.1428571428571425E-2</v>
      </c>
      <c r="W58" s="14">
        <f t="shared" si="57"/>
        <v>0.2</v>
      </c>
      <c r="X58" s="14">
        <f t="shared" si="57"/>
        <v>0.1</v>
      </c>
      <c r="Y58" s="14">
        <f t="shared" si="57"/>
        <v>9.0909090909090912E-2</v>
      </c>
      <c r="Z58" s="5"/>
      <c r="AW58">
        <v>1</v>
      </c>
      <c r="BA58">
        <v>1</v>
      </c>
      <c r="BH58">
        <v>1</v>
      </c>
    </row>
    <row r="59" spans="1:60">
      <c r="A59" s="3" t="s">
        <v>56</v>
      </c>
      <c r="B59" s="5">
        <f t="shared" si="45"/>
        <v>1</v>
      </c>
      <c r="C59" s="5">
        <f t="shared" si="46"/>
        <v>0</v>
      </c>
      <c r="D59" s="5">
        <f t="shared" si="47"/>
        <v>0</v>
      </c>
      <c r="E59" s="5">
        <f t="shared" si="48"/>
        <v>1</v>
      </c>
      <c r="F59" s="5">
        <f t="shared" si="49"/>
        <v>0</v>
      </c>
      <c r="G59" s="5">
        <f t="shared" si="50"/>
        <v>0</v>
      </c>
      <c r="H59" s="5">
        <f t="shared" si="51"/>
        <v>0</v>
      </c>
      <c r="I59" s="5">
        <f t="shared" si="52"/>
        <v>1</v>
      </c>
      <c r="J59" s="5">
        <f t="shared" si="53"/>
        <v>0</v>
      </c>
      <c r="K59" s="5">
        <f t="shared" si="54"/>
        <v>1</v>
      </c>
      <c r="L59" s="5">
        <f t="shared" si="55"/>
        <v>0</v>
      </c>
      <c r="M59" s="5">
        <f t="shared" si="56"/>
        <v>0</v>
      </c>
      <c r="N59" s="14">
        <f t="shared" si="57"/>
        <v>2.9411764705882353E-2</v>
      </c>
      <c r="O59" s="14">
        <f t="shared" si="57"/>
        <v>0</v>
      </c>
      <c r="P59" s="14">
        <f t="shared" si="57"/>
        <v>0</v>
      </c>
      <c r="Q59" s="14">
        <f t="shared" si="57"/>
        <v>0.2</v>
      </c>
      <c r="R59" s="14">
        <f t="shared" si="57"/>
        <v>0</v>
      </c>
      <c r="S59" s="14">
        <f t="shared" si="57"/>
        <v>0</v>
      </c>
      <c r="T59" s="14">
        <f t="shared" si="57"/>
        <v>0</v>
      </c>
      <c r="U59" s="14">
        <f t="shared" si="57"/>
        <v>0.5</v>
      </c>
      <c r="V59" s="14">
        <f t="shared" si="57"/>
        <v>0</v>
      </c>
      <c r="W59" s="14">
        <f t="shared" si="57"/>
        <v>0.2</v>
      </c>
      <c r="X59" s="14">
        <f t="shared" si="57"/>
        <v>0</v>
      </c>
      <c r="Y59" s="14">
        <f t="shared" si="57"/>
        <v>0</v>
      </c>
      <c r="Z59" s="5"/>
      <c r="AZ59">
        <v>1</v>
      </c>
    </row>
    <row r="60" spans="1:60">
      <c r="A60" s="3" t="s">
        <v>57</v>
      </c>
      <c r="B60" s="5">
        <f t="shared" si="45"/>
        <v>1</v>
      </c>
      <c r="C60" s="5">
        <f t="shared" si="46"/>
        <v>1</v>
      </c>
      <c r="D60" s="5">
        <f t="shared" si="47"/>
        <v>1</v>
      </c>
      <c r="E60" s="5">
        <f t="shared" si="48"/>
        <v>0</v>
      </c>
      <c r="F60" s="5">
        <f t="shared" si="49"/>
        <v>0</v>
      </c>
      <c r="G60" s="5">
        <f t="shared" si="50"/>
        <v>1</v>
      </c>
      <c r="H60" s="5">
        <f t="shared" si="51"/>
        <v>0</v>
      </c>
      <c r="I60" s="5">
        <f t="shared" si="52"/>
        <v>0</v>
      </c>
      <c r="J60" s="5">
        <f t="shared" si="53"/>
        <v>0</v>
      </c>
      <c r="K60" s="5">
        <f t="shared" si="54"/>
        <v>0</v>
      </c>
      <c r="L60" s="5">
        <f t="shared" si="55"/>
        <v>0</v>
      </c>
      <c r="M60" s="5">
        <f t="shared" si="56"/>
        <v>0</v>
      </c>
      <c r="N60" s="14">
        <f t="shared" si="57"/>
        <v>2.9411764705882353E-2</v>
      </c>
      <c r="O60" s="14">
        <f t="shared" si="57"/>
        <v>6.6666666666666666E-2</v>
      </c>
      <c r="P60" s="14">
        <f t="shared" si="57"/>
        <v>6.25E-2</v>
      </c>
      <c r="Q60" s="14">
        <f t="shared" si="57"/>
        <v>0</v>
      </c>
      <c r="R60" s="14">
        <f t="shared" si="57"/>
        <v>0</v>
      </c>
      <c r="S60" s="14">
        <f t="shared" si="57"/>
        <v>7.6923076923076927E-2</v>
      </c>
      <c r="T60" s="14">
        <f t="shared" si="57"/>
        <v>0</v>
      </c>
      <c r="U60" s="14">
        <f t="shared" si="57"/>
        <v>0</v>
      </c>
      <c r="V60" s="14">
        <f t="shared" si="57"/>
        <v>0</v>
      </c>
      <c r="W60" s="14">
        <f t="shared" si="57"/>
        <v>0</v>
      </c>
      <c r="X60" s="14">
        <f t="shared" si="57"/>
        <v>0</v>
      </c>
      <c r="Y60" s="14">
        <f t="shared" si="57"/>
        <v>0</v>
      </c>
      <c r="Z60" s="5"/>
      <c r="AY60">
        <v>1</v>
      </c>
    </row>
    <row r="61" spans="1:60">
      <c r="A61" s="3" t="s">
        <v>58</v>
      </c>
      <c r="B61" s="5">
        <f t="shared" si="45"/>
        <v>5</v>
      </c>
      <c r="C61" s="5">
        <f t="shared" si="46"/>
        <v>3</v>
      </c>
      <c r="D61" s="5">
        <f t="shared" si="47"/>
        <v>3</v>
      </c>
      <c r="E61" s="5">
        <f t="shared" si="48"/>
        <v>0</v>
      </c>
      <c r="F61" s="5">
        <f t="shared" si="49"/>
        <v>2</v>
      </c>
      <c r="G61" s="5">
        <f t="shared" si="50"/>
        <v>2</v>
      </c>
      <c r="H61" s="5">
        <f t="shared" si="51"/>
        <v>1</v>
      </c>
      <c r="I61" s="5">
        <f t="shared" si="52"/>
        <v>0</v>
      </c>
      <c r="J61" s="5">
        <f t="shared" si="53"/>
        <v>2</v>
      </c>
      <c r="K61" s="5">
        <f t="shared" si="54"/>
        <v>0</v>
      </c>
      <c r="L61" s="5">
        <f t="shared" si="55"/>
        <v>1</v>
      </c>
      <c r="M61" s="5">
        <f t="shared" si="56"/>
        <v>1</v>
      </c>
      <c r="N61" s="14">
        <f t="shared" si="57"/>
        <v>0.14705882352941177</v>
      </c>
      <c r="O61" s="14">
        <f t="shared" si="57"/>
        <v>0.2</v>
      </c>
      <c r="P61" s="14">
        <f t="shared" si="57"/>
        <v>0.1875</v>
      </c>
      <c r="Q61" s="14">
        <f t="shared" si="57"/>
        <v>0</v>
      </c>
      <c r="R61" s="14">
        <f t="shared" si="57"/>
        <v>0.66666666666666663</v>
      </c>
      <c r="S61" s="14">
        <f t="shared" si="57"/>
        <v>0.15384615384615385</v>
      </c>
      <c r="T61" s="14">
        <f t="shared" si="57"/>
        <v>0.25</v>
      </c>
      <c r="U61" s="14">
        <f t="shared" si="57"/>
        <v>0</v>
      </c>
      <c r="V61" s="14">
        <f t="shared" si="57"/>
        <v>0.14285714285714285</v>
      </c>
      <c r="W61" s="14">
        <f t="shared" si="57"/>
        <v>0</v>
      </c>
      <c r="X61" s="14">
        <f t="shared" si="57"/>
        <v>0.1</v>
      </c>
      <c r="Y61" s="14">
        <f t="shared" si="57"/>
        <v>9.0909090909090912E-2</v>
      </c>
      <c r="Z61" s="5"/>
      <c r="AA61">
        <v>1</v>
      </c>
      <c r="AC61">
        <v>1</v>
      </c>
      <c r="AE61">
        <v>1</v>
      </c>
      <c r="AF61">
        <v>1</v>
      </c>
      <c r="AY61">
        <v>1</v>
      </c>
    </row>
    <row r="62" spans="1:60">
      <c r="A62" s="3" t="s">
        <v>50</v>
      </c>
      <c r="B62" s="5">
        <f t="shared" si="45"/>
        <v>0</v>
      </c>
      <c r="C62" s="5">
        <f t="shared" si="46"/>
        <v>0</v>
      </c>
      <c r="D62" s="5">
        <f t="shared" si="47"/>
        <v>0</v>
      </c>
      <c r="E62" s="5">
        <f t="shared" si="48"/>
        <v>0</v>
      </c>
      <c r="F62" s="5">
        <f t="shared" si="49"/>
        <v>0</v>
      </c>
      <c r="G62" s="5">
        <f t="shared" si="50"/>
        <v>0</v>
      </c>
      <c r="H62" s="5">
        <f t="shared" si="51"/>
        <v>0</v>
      </c>
      <c r="I62" s="5">
        <f t="shared" si="52"/>
        <v>0</v>
      </c>
      <c r="J62" s="5">
        <f t="shared" si="53"/>
        <v>0</v>
      </c>
      <c r="K62" s="5">
        <f t="shared" si="54"/>
        <v>0</v>
      </c>
      <c r="L62" s="5">
        <f t="shared" si="55"/>
        <v>0</v>
      </c>
      <c r="M62" s="5">
        <f t="shared" si="56"/>
        <v>0</v>
      </c>
      <c r="N62" s="14">
        <f t="shared" si="57"/>
        <v>0</v>
      </c>
      <c r="O62" s="14">
        <f t="shared" si="57"/>
        <v>0</v>
      </c>
      <c r="P62" s="14">
        <f t="shared" si="57"/>
        <v>0</v>
      </c>
      <c r="Q62" s="14">
        <f t="shared" si="57"/>
        <v>0</v>
      </c>
      <c r="R62" s="14">
        <f t="shared" si="57"/>
        <v>0</v>
      </c>
      <c r="S62" s="14">
        <f t="shared" si="57"/>
        <v>0</v>
      </c>
      <c r="T62" s="14">
        <f t="shared" si="57"/>
        <v>0</v>
      </c>
      <c r="U62" s="14">
        <f t="shared" si="57"/>
        <v>0</v>
      </c>
      <c r="V62" s="14">
        <f t="shared" si="57"/>
        <v>0</v>
      </c>
      <c r="W62" s="14">
        <f t="shared" si="57"/>
        <v>0</v>
      </c>
      <c r="X62" s="14">
        <f t="shared" si="57"/>
        <v>0</v>
      </c>
      <c r="Y62" s="14">
        <f t="shared" si="57"/>
        <v>0</v>
      </c>
      <c r="Z62" s="5"/>
    </row>
    <row r="63" spans="1:60">
      <c r="A63" s="3" t="s">
        <v>27</v>
      </c>
      <c r="B63" s="5">
        <f t="shared" si="45"/>
        <v>11</v>
      </c>
      <c r="C63" s="5">
        <f t="shared" si="46"/>
        <v>3</v>
      </c>
      <c r="D63" s="5">
        <f t="shared" si="47"/>
        <v>7</v>
      </c>
      <c r="E63" s="5">
        <f t="shared" si="48"/>
        <v>2</v>
      </c>
      <c r="F63" s="5">
        <f t="shared" si="49"/>
        <v>0</v>
      </c>
      <c r="G63" s="5">
        <f t="shared" si="50"/>
        <v>6</v>
      </c>
      <c r="H63" s="5">
        <f t="shared" si="51"/>
        <v>2</v>
      </c>
      <c r="I63" s="5">
        <f t="shared" si="52"/>
        <v>0</v>
      </c>
      <c r="J63" s="5">
        <f t="shared" si="53"/>
        <v>3</v>
      </c>
      <c r="K63" s="5">
        <f t="shared" si="54"/>
        <v>0</v>
      </c>
      <c r="L63" s="5">
        <f t="shared" si="55"/>
        <v>6</v>
      </c>
      <c r="M63" s="5">
        <f t="shared" si="56"/>
        <v>4</v>
      </c>
      <c r="N63" s="14">
        <f t="shared" si="57"/>
        <v>0.3235294117647059</v>
      </c>
      <c r="O63" s="14">
        <f t="shared" si="57"/>
        <v>0.2</v>
      </c>
      <c r="P63" s="14">
        <f t="shared" si="57"/>
        <v>0.4375</v>
      </c>
      <c r="Q63" s="14">
        <f t="shared" si="57"/>
        <v>0.4</v>
      </c>
      <c r="R63" s="14">
        <f t="shared" si="57"/>
        <v>0</v>
      </c>
      <c r="S63" s="14">
        <f t="shared" si="57"/>
        <v>0.46153846153846156</v>
      </c>
      <c r="T63" s="14">
        <f t="shared" si="57"/>
        <v>0.5</v>
      </c>
      <c r="U63" s="14">
        <f t="shared" si="57"/>
        <v>0</v>
      </c>
      <c r="V63" s="14">
        <f t="shared" si="57"/>
        <v>0.21428571428571427</v>
      </c>
      <c r="W63" s="14">
        <f t="shared" si="57"/>
        <v>0</v>
      </c>
      <c r="X63" s="14">
        <f t="shared" si="57"/>
        <v>0.6</v>
      </c>
      <c r="Y63" s="14">
        <f t="shared" si="57"/>
        <v>0.36363636363636365</v>
      </c>
      <c r="Z63" s="5"/>
      <c r="AI63">
        <v>1</v>
      </c>
      <c r="AJ63">
        <v>1</v>
      </c>
      <c r="AK63">
        <v>1</v>
      </c>
      <c r="AL63">
        <v>1</v>
      </c>
      <c r="AO63">
        <v>1</v>
      </c>
      <c r="AP63">
        <v>1</v>
      </c>
      <c r="AQ63">
        <v>1</v>
      </c>
      <c r="AR63">
        <v>1</v>
      </c>
      <c r="AX63">
        <v>1</v>
      </c>
      <c r="BB63">
        <v>1</v>
      </c>
      <c r="BG63">
        <v>1</v>
      </c>
    </row>
    <row r="64" spans="1:60">
      <c r="A64" s="16" t="s">
        <v>59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60">
      <c r="A65" s="5" t="s">
        <v>60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D65">
        <v>1</v>
      </c>
      <c r="AE65">
        <v>1</v>
      </c>
      <c r="AF65">
        <v>1</v>
      </c>
      <c r="AN65">
        <v>1</v>
      </c>
      <c r="AP65">
        <v>1</v>
      </c>
      <c r="AW65">
        <v>1</v>
      </c>
      <c r="AZ65">
        <v>1</v>
      </c>
      <c r="BB65">
        <v>1</v>
      </c>
      <c r="BF65">
        <v>1</v>
      </c>
      <c r="BG65">
        <v>1</v>
      </c>
      <c r="BH65">
        <v>1</v>
      </c>
    </row>
    <row r="66" spans="1:60">
      <c r="A66" s="5" t="s">
        <v>61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F66">
        <v>1</v>
      </c>
      <c r="AW66">
        <v>1</v>
      </c>
      <c r="AZ66">
        <v>1</v>
      </c>
    </row>
    <row r="67" spans="1:60">
      <c r="A67" s="5" t="s">
        <v>62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F67">
        <v>1</v>
      </c>
    </row>
    <row r="68" spans="1:60">
      <c r="A68" s="16" t="s">
        <v>63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60">
      <c r="A69" s="3" t="s">
        <v>65</v>
      </c>
      <c r="B69" s="5">
        <f t="shared" ref="B69:B74" si="58">COUNT(AA69:BH69)</f>
        <v>19</v>
      </c>
      <c r="C69" s="5">
        <f t="shared" ref="C69:C74" si="59">COUNTIFS($AA69:$BH69,1,$AA$87:$BH$87,1)</f>
        <v>11</v>
      </c>
      <c r="D69" s="5">
        <f t="shared" ref="D69:D74" si="60">COUNTIFS($AA69:$BH69,1,$AA$88:$BH$88,1)</f>
        <v>6</v>
      </c>
      <c r="E69" s="5">
        <f t="shared" ref="E69:E74" si="61">COUNTIFS($AA69:$BH69,1,$AA$90:$BH$90,1)</f>
        <v>4</v>
      </c>
      <c r="F69" s="5">
        <f t="shared" ref="F69:F74" si="62">COUNTIFS($AA69:$BH69,1,$AA$92:$BH$92,1)</f>
        <v>2</v>
      </c>
      <c r="G69" s="5">
        <f t="shared" ref="G69:G74" si="63">COUNTIFS($AA69:$BH69,1,$AA$94:$BH$94,1)</f>
        <v>6</v>
      </c>
      <c r="H69" s="5">
        <f t="shared" ref="H69:H74" si="64">COUNTIFS($AA69:$BH69,1,$AA$95:$BH$95,1)</f>
        <v>0</v>
      </c>
      <c r="I69" s="5">
        <f t="shared" ref="I69:I74" si="65">COUNTIFS($AA69:$BH69,1,$AA$96:$BH$96,1)</f>
        <v>2</v>
      </c>
      <c r="J69" s="5">
        <f t="shared" ref="J69:J74" si="66">COUNTIFS($AA69:$BH69,1,$AA$97:$BH$97,1)</f>
        <v>11</v>
      </c>
      <c r="K69" s="5">
        <f t="shared" ref="K69:K74" si="67">COUNTIFS($AA69:$BH69,1,$AA$114:$BH$114,1)</f>
        <v>3</v>
      </c>
      <c r="L69" s="5">
        <f t="shared" ref="L69:L74" si="68">COUNTIFS($AA69:$BH69,1,$AA$115:$BH$115,1)</f>
        <v>5</v>
      </c>
      <c r="M69" s="5">
        <f t="shared" ref="M69:M74" si="69">COUNTIFS($AA69:$BH69,1,$AA$116:$BH$116,1)</f>
        <v>4</v>
      </c>
      <c r="N69" s="14">
        <f t="shared" ref="N69:Y74" si="70">B69/B$2</f>
        <v>0.55882352941176472</v>
      </c>
      <c r="O69" s="14">
        <f t="shared" si="70"/>
        <v>0.73333333333333328</v>
      </c>
      <c r="P69" s="14">
        <f t="shared" si="70"/>
        <v>0.375</v>
      </c>
      <c r="Q69" s="14">
        <f t="shared" si="70"/>
        <v>0.8</v>
      </c>
      <c r="R69" s="14">
        <f t="shared" si="70"/>
        <v>0.66666666666666663</v>
      </c>
      <c r="S69" s="14">
        <f t="shared" si="70"/>
        <v>0.46153846153846156</v>
      </c>
      <c r="T69" s="14">
        <f t="shared" si="70"/>
        <v>0</v>
      </c>
      <c r="U69" s="14">
        <f t="shared" si="70"/>
        <v>1</v>
      </c>
      <c r="V69" s="14">
        <f t="shared" si="70"/>
        <v>0.7857142857142857</v>
      </c>
      <c r="W69" s="14">
        <f t="shared" si="70"/>
        <v>0.6</v>
      </c>
      <c r="X69" s="14">
        <f t="shared" si="70"/>
        <v>0.5</v>
      </c>
      <c r="Y69" s="14">
        <f t="shared" si="70"/>
        <v>0.36363636363636365</v>
      </c>
      <c r="Z69" s="5"/>
      <c r="AD69">
        <v>1</v>
      </c>
      <c r="AE69">
        <v>1</v>
      </c>
      <c r="AF69">
        <v>1</v>
      </c>
      <c r="AG69">
        <v>1</v>
      </c>
      <c r="AH69">
        <v>1</v>
      </c>
      <c r="AJ69">
        <v>1</v>
      </c>
      <c r="AL69">
        <v>1</v>
      </c>
      <c r="AM69">
        <v>1</v>
      </c>
      <c r="AN69">
        <v>1</v>
      </c>
      <c r="AP69">
        <v>1</v>
      </c>
      <c r="AS69">
        <v>1</v>
      </c>
      <c r="AT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F69">
        <v>1</v>
      </c>
      <c r="BH69">
        <v>1</v>
      </c>
    </row>
    <row r="70" spans="1:60">
      <c r="A70" s="3" t="s">
        <v>66</v>
      </c>
      <c r="B70" s="5">
        <f t="shared" si="58"/>
        <v>6</v>
      </c>
      <c r="C70" s="5">
        <f t="shared" si="59"/>
        <v>2</v>
      </c>
      <c r="D70" s="5">
        <f t="shared" si="60"/>
        <v>3</v>
      </c>
      <c r="E70" s="5">
        <f t="shared" si="61"/>
        <v>0</v>
      </c>
      <c r="F70" s="5">
        <f t="shared" si="62"/>
        <v>1</v>
      </c>
      <c r="G70" s="5">
        <f t="shared" si="63"/>
        <v>3</v>
      </c>
      <c r="H70" s="5">
        <f t="shared" si="64"/>
        <v>1</v>
      </c>
      <c r="I70" s="5">
        <f t="shared" si="65"/>
        <v>0</v>
      </c>
      <c r="J70" s="5">
        <f t="shared" si="66"/>
        <v>2</v>
      </c>
      <c r="K70" s="5">
        <f t="shared" si="67"/>
        <v>0</v>
      </c>
      <c r="L70" s="5">
        <f t="shared" si="68"/>
        <v>2</v>
      </c>
      <c r="M70" s="5">
        <f t="shared" si="69"/>
        <v>2</v>
      </c>
      <c r="N70" s="14">
        <f t="shared" si="70"/>
        <v>0.17647058823529413</v>
      </c>
      <c r="O70" s="14">
        <f t="shared" si="70"/>
        <v>0.13333333333333333</v>
      </c>
      <c r="P70" s="14">
        <f t="shared" si="70"/>
        <v>0.1875</v>
      </c>
      <c r="Q70" s="14">
        <f t="shared" si="70"/>
        <v>0</v>
      </c>
      <c r="R70" s="14">
        <f t="shared" si="70"/>
        <v>0.33333333333333331</v>
      </c>
      <c r="S70" s="14">
        <f t="shared" si="70"/>
        <v>0.23076923076923078</v>
      </c>
      <c r="T70" s="14">
        <f t="shared" si="70"/>
        <v>0.25</v>
      </c>
      <c r="U70" s="14">
        <f t="shared" si="70"/>
        <v>0</v>
      </c>
      <c r="V70" s="14">
        <f t="shared" si="70"/>
        <v>0.14285714285714285</v>
      </c>
      <c r="W70" s="14">
        <f t="shared" si="70"/>
        <v>0</v>
      </c>
      <c r="X70" s="14">
        <f t="shared" si="70"/>
        <v>0.2</v>
      </c>
      <c r="Y70" s="14">
        <f t="shared" si="70"/>
        <v>0.18181818181818182</v>
      </c>
      <c r="Z70" s="5"/>
      <c r="AF70">
        <v>1</v>
      </c>
      <c r="AI70">
        <v>1</v>
      </c>
      <c r="AK70">
        <v>1</v>
      </c>
      <c r="AM70">
        <v>1</v>
      </c>
      <c r="AP70">
        <v>1</v>
      </c>
      <c r="AW70">
        <v>1</v>
      </c>
    </row>
    <row r="71" spans="1:60">
      <c r="A71" s="3" t="s">
        <v>67</v>
      </c>
      <c r="B71" s="5">
        <f t="shared" si="58"/>
        <v>2</v>
      </c>
      <c r="C71" s="5">
        <f t="shared" si="59"/>
        <v>0</v>
      </c>
      <c r="D71" s="5">
        <f t="shared" si="60"/>
        <v>1</v>
      </c>
      <c r="E71" s="5">
        <f t="shared" si="61"/>
        <v>0</v>
      </c>
      <c r="F71" s="5">
        <f t="shared" si="62"/>
        <v>0</v>
      </c>
      <c r="G71" s="5">
        <f t="shared" si="63"/>
        <v>0</v>
      </c>
      <c r="H71" s="5">
        <f t="shared" si="64"/>
        <v>0</v>
      </c>
      <c r="I71" s="5">
        <f t="shared" si="65"/>
        <v>0</v>
      </c>
      <c r="J71" s="5">
        <f t="shared" si="66"/>
        <v>1</v>
      </c>
      <c r="K71" s="5">
        <f t="shared" si="67"/>
        <v>0</v>
      </c>
      <c r="L71" s="5">
        <f t="shared" si="68"/>
        <v>0</v>
      </c>
      <c r="M71" s="5">
        <f t="shared" si="69"/>
        <v>1</v>
      </c>
      <c r="N71" s="14">
        <f t="shared" si="70"/>
        <v>5.8823529411764705E-2</v>
      </c>
      <c r="O71" s="14">
        <f t="shared" si="70"/>
        <v>0</v>
      </c>
      <c r="P71" s="14">
        <f t="shared" si="70"/>
        <v>6.25E-2</v>
      </c>
      <c r="Q71" s="14">
        <f t="shared" si="70"/>
        <v>0</v>
      </c>
      <c r="R71" s="14">
        <f t="shared" si="70"/>
        <v>0</v>
      </c>
      <c r="S71" s="14">
        <f t="shared" si="70"/>
        <v>0</v>
      </c>
      <c r="T71" s="14">
        <f t="shared" si="70"/>
        <v>0</v>
      </c>
      <c r="U71" s="14">
        <f t="shared" si="70"/>
        <v>0</v>
      </c>
      <c r="V71" s="14">
        <f t="shared" si="70"/>
        <v>7.1428571428571425E-2</v>
      </c>
      <c r="W71" s="14">
        <f t="shared" si="70"/>
        <v>0</v>
      </c>
      <c r="X71" s="14">
        <f t="shared" si="70"/>
        <v>0</v>
      </c>
      <c r="Y71" s="14">
        <f t="shared" si="70"/>
        <v>9.0909090909090912E-2</v>
      </c>
      <c r="Z71" s="5"/>
      <c r="AO71">
        <v>1</v>
      </c>
      <c r="BE71">
        <v>1</v>
      </c>
    </row>
    <row r="72" spans="1:60">
      <c r="A72" s="3" t="s">
        <v>68</v>
      </c>
      <c r="B72" s="5">
        <f t="shared" si="58"/>
        <v>8</v>
      </c>
      <c r="C72" s="5">
        <f t="shared" si="59"/>
        <v>2</v>
      </c>
      <c r="D72" s="5">
        <f t="shared" si="60"/>
        <v>5</v>
      </c>
      <c r="E72" s="5">
        <f t="shared" si="61"/>
        <v>2</v>
      </c>
      <c r="F72" s="5">
        <f t="shared" si="62"/>
        <v>0</v>
      </c>
      <c r="G72" s="5">
        <f t="shared" si="63"/>
        <v>3</v>
      </c>
      <c r="H72" s="5">
        <f t="shared" si="64"/>
        <v>2</v>
      </c>
      <c r="I72" s="5">
        <f t="shared" si="65"/>
        <v>2</v>
      </c>
      <c r="J72" s="5">
        <f t="shared" si="66"/>
        <v>1</v>
      </c>
      <c r="K72" s="5">
        <f t="shared" si="67"/>
        <v>1</v>
      </c>
      <c r="L72" s="5">
        <f t="shared" si="68"/>
        <v>4</v>
      </c>
      <c r="M72" s="5">
        <f t="shared" si="69"/>
        <v>3</v>
      </c>
      <c r="N72" s="14">
        <f t="shared" si="70"/>
        <v>0.23529411764705882</v>
      </c>
      <c r="O72" s="14">
        <f t="shared" si="70"/>
        <v>0.13333333333333333</v>
      </c>
      <c r="P72" s="14">
        <f t="shared" si="70"/>
        <v>0.3125</v>
      </c>
      <c r="Q72" s="14">
        <f t="shared" si="70"/>
        <v>0.4</v>
      </c>
      <c r="R72" s="14">
        <f t="shared" si="70"/>
        <v>0</v>
      </c>
      <c r="S72" s="14">
        <f t="shared" si="70"/>
        <v>0.23076923076923078</v>
      </c>
      <c r="T72" s="14">
        <f t="shared" si="70"/>
        <v>0.5</v>
      </c>
      <c r="U72" s="14">
        <f t="shared" si="70"/>
        <v>1</v>
      </c>
      <c r="V72" s="14">
        <f t="shared" si="70"/>
        <v>7.1428571428571425E-2</v>
      </c>
      <c r="W72" s="14">
        <f t="shared" si="70"/>
        <v>0.2</v>
      </c>
      <c r="X72" s="14">
        <f t="shared" si="70"/>
        <v>0.4</v>
      </c>
      <c r="Y72" s="14">
        <f t="shared" si="70"/>
        <v>0.27272727272727271</v>
      </c>
      <c r="Z72" s="5"/>
      <c r="AR72">
        <v>1</v>
      </c>
      <c r="AS72">
        <v>1</v>
      </c>
      <c r="AU72">
        <v>1</v>
      </c>
      <c r="AV72">
        <v>1</v>
      </c>
      <c r="AX72">
        <v>1</v>
      </c>
      <c r="AZ72">
        <v>1</v>
      </c>
      <c r="BG72">
        <v>1</v>
      </c>
      <c r="BH72">
        <v>1</v>
      </c>
    </row>
    <row r="73" spans="1:60">
      <c r="A73" s="3" t="s">
        <v>64</v>
      </c>
      <c r="B73" s="5">
        <f t="shared" si="58"/>
        <v>6</v>
      </c>
      <c r="C73" s="5">
        <f t="shared" si="59"/>
        <v>4</v>
      </c>
      <c r="D73" s="5">
        <f t="shared" si="60"/>
        <v>4</v>
      </c>
      <c r="E73" s="5">
        <f t="shared" si="61"/>
        <v>0</v>
      </c>
      <c r="F73" s="5">
        <f t="shared" si="62"/>
        <v>1</v>
      </c>
      <c r="G73" s="5">
        <f t="shared" si="63"/>
        <v>3</v>
      </c>
      <c r="H73" s="5">
        <f t="shared" si="64"/>
        <v>1</v>
      </c>
      <c r="I73" s="5">
        <f t="shared" si="65"/>
        <v>0</v>
      </c>
      <c r="J73" s="5">
        <f t="shared" si="66"/>
        <v>2</v>
      </c>
      <c r="K73" s="5">
        <f t="shared" si="67"/>
        <v>2</v>
      </c>
      <c r="L73" s="5">
        <f t="shared" si="68"/>
        <v>1</v>
      </c>
      <c r="M73" s="5">
        <f t="shared" si="69"/>
        <v>3</v>
      </c>
      <c r="N73" s="14">
        <f t="shared" si="70"/>
        <v>0.17647058823529413</v>
      </c>
      <c r="O73" s="14">
        <f t="shared" si="70"/>
        <v>0.26666666666666666</v>
      </c>
      <c r="P73" s="14">
        <f t="shared" si="70"/>
        <v>0.25</v>
      </c>
      <c r="Q73" s="14">
        <f t="shared" si="70"/>
        <v>0</v>
      </c>
      <c r="R73" s="14">
        <f t="shared" si="70"/>
        <v>0.33333333333333331</v>
      </c>
      <c r="S73" s="14">
        <f t="shared" si="70"/>
        <v>0.23076923076923078</v>
      </c>
      <c r="T73" s="14">
        <f t="shared" si="70"/>
        <v>0.25</v>
      </c>
      <c r="U73" s="14">
        <f t="shared" si="70"/>
        <v>0</v>
      </c>
      <c r="V73" s="14">
        <f t="shared" si="70"/>
        <v>0.14285714285714285</v>
      </c>
      <c r="W73" s="14">
        <f t="shared" si="70"/>
        <v>0.4</v>
      </c>
      <c r="X73" s="14">
        <f t="shared" si="70"/>
        <v>0.1</v>
      </c>
      <c r="Y73" s="14">
        <f t="shared" si="70"/>
        <v>0.27272727272727271</v>
      </c>
      <c r="Z73" s="5"/>
      <c r="AA73">
        <v>1</v>
      </c>
      <c r="AB73">
        <v>1</v>
      </c>
      <c r="AC73">
        <v>1</v>
      </c>
      <c r="AQ73">
        <v>1</v>
      </c>
      <c r="AT73">
        <v>1</v>
      </c>
      <c r="BD73">
        <v>1</v>
      </c>
    </row>
    <row r="74" spans="1:60">
      <c r="A74" s="3" t="s">
        <v>69</v>
      </c>
      <c r="B74" s="5">
        <f t="shared" si="58"/>
        <v>2</v>
      </c>
      <c r="C74" s="5">
        <f t="shared" si="59"/>
        <v>2</v>
      </c>
      <c r="D74" s="5">
        <f t="shared" si="60"/>
        <v>2</v>
      </c>
      <c r="E74" s="5">
        <f t="shared" si="61"/>
        <v>0</v>
      </c>
      <c r="F74" s="5">
        <f t="shared" si="62"/>
        <v>0</v>
      </c>
      <c r="G74" s="5">
        <f t="shared" si="63"/>
        <v>1</v>
      </c>
      <c r="H74" s="5">
        <f t="shared" si="64"/>
        <v>1</v>
      </c>
      <c r="I74" s="5">
        <f t="shared" si="65"/>
        <v>0</v>
      </c>
      <c r="J74" s="5">
        <f t="shared" si="66"/>
        <v>0</v>
      </c>
      <c r="K74" s="5">
        <f t="shared" si="67"/>
        <v>0</v>
      </c>
      <c r="L74" s="5">
        <f t="shared" si="68"/>
        <v>1</v>
      </c>
      <c r="M74" s="5">
        <f t="shared" si="69"/>
        <v>0</v>
      </c>
      <c r="N74" s="14">
        <f t="shared" si="70"/>
        <v>5.8823529411764705E-2</v>
      </c>
      <c r="O74" s="14">
        <f t="shared" si="70"/>
        <v>0.13333333333333333</v>
      </c>
      <c r="P74" s="14">
        <f t="shared" si="70"/>
        <v>0.125</v>
      </c>
      <c r="Q74" s="14">
        <f t="shared" si="70"/>
        <v>0</v>
      </c>
      <c r="R74" s="14">
        <f t="shared" si="70"/>
        <v>0</v>
      </c>
      <c r="S74" s="14">
        <f t="shared" si="70"/>
        <v>7.6923076923076927E-2</v>
      </c>
      <c r="T74" s="14">
        <f t="shared" si="70"/>
        <v>0.25</v>
      </c>
      <c r="U74" s="14">
        <f t="shared" si="70"/>
        <v>0</v>
      </c>
      <c r="V74" s="14">
        <f t="shared" si="70"/>
        <v>0</v>
      </c>
      <c r="W74" s="14">
        <f t="shared" si="70"/>
        <v>0</v>
      </c>
      <c r="X74" s="14">
        <f t="shared" si="70"/>
        <v>0.1</v>
      </c>
      <c r="Y74" s="14">
        <f t="shared" si="70"/>
        <v>0</v>
      </c>
      <c r="Z74" s="5"/>
      <c r="AC74">
        <v>1</v>
      </c>
      <c r="AY74">
        <v>1</v>
      </c>
    </row>
    <row r="75" spans="1:60">
      <c r="A75" s="16" t="s">
        <v>70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60">
      <c r="A76" s="3" t="s">
        <v>72</v>
      </c>
      <c r="B76" s="5">
        <f t="shared" ref="B76:B77" si="71">COUNT(AA76:BH76)</f>
        <v>9</v>
      </c>
      <c r="C76" s="5">
        <f t="shared" ref="C76:C77" si="72">COUNTIFS($AA76:$BH76,1,$AA$87:$BH$87,1)</f>
        <v>3</v>
      </c>
      <c r="D76" s="5">
        <f t="shared" ref="D76:D77" si="73">COUNTIFS($AA76:$BH76,1,$AA$88:$BH$88,1)</f>
        <v>3</v>
      </c>
      <c r="E76" s="5">
        <f t="shared" ref="E76:E77" si="74">COUNTIFS($AA76:$BH76,1,$AA$90:$BH$90,1)</f>
        <v>2</v>
      </c>
      <c r="F76" s="5">
        <f t="shared" ref="F76:F77" si="75">COUNTIFS($AA76:$BH76,1,$AA$92:$BH$92,1)</f>
        <v>2</v>
      </c>
      <c r="G76" s="5">
        <f t="shared" ref="G76:G77" si="76">COUNTIFS($AA76:$BH76,1,$AA$94:$BH$94,1)</f>
        <v>4</v>
      </c>
      <c r="H76" s="5">
        <f t="shared" ref="H76:H77" si="77">COUNTIFS($AA76:$BH76,1,$AA$95:$BH$95,1)</f>
        <v>0</v>
      </c>
      <c r="I76" s="5">
        <f t="shared" ref="I76:I77" si="78">COUNTIFS($AA76:$BH76,1,$AA$96:$BH$96,1)</f>
        <v>1</v>
      </c>
      <c r="J76" s="5">
        <f t="shared" ref="J76:J77" si="79">COUNTIFS($AA76:$BH76,1,$AA$97:$BH$97,1)</f>
        <v>4</v>
      </c>
      <c r="K76" s="5">
        <f t="shared" ref="K76:K77" si="80">COUNTIFS($AA76:$BH76,1,$AA$114:$BH$114,1)</f>
        <v>3</v>
      </c>
      <c r="L76" s="5">
        <f t="shared" ref="L76:L77" si="81">COUNTIFS($AA76:$BH76,1,$AA$115:$BH$115,1)</f>
        <v>3</v>
      </c>
      <c r="M76" s="5">
        <f t="shared" ref="M76:M77" si="82">COUNTIFS($AA76:$BH76,1,$AA$116:$BH$116,1)</f>
        <v>2</v>
      </c>
      <c r="N76" s="14">
        <f t="shared" ref="N76:Y77" si="83">B76/B$2</f>
        <v>0.26470588235294118</v>
      </c>
      <c r="O76" s="14">
        <f t="shared" si="83"/>
        <v>0.2</v>
      </c>
      <c r="P76" s="14">
        <f t="shared" si="83"/>
        <v>0.1875</v>
      </c>
      <c r="Q76" s="14">
        <f t="shared" si="83"/>
        <v>0.4</v>
      </c>
      <c r="R76" s="14">
        <f t="shared" si="83"/>
        <v>0.66666666666666663</v>
      </c>
      <c r="S76" s="14">
        <f t="shared" si="83"/>
        <v>0.30769230769230771</v>
      </c>
      <c r="T76" s="14">
        <f t="shared" si="83"/>
        <v>0</v>
      </c>
      <c r="U76" s="14">
        <f t="shared" si="83"/>
        <v>0.5</v>
      </c>
      <c r="V76" s="14">
        <f t="shared" si="83"/>
        <v>0.2857142857142857</v>
      </c>
      <c r="W76" s="14">
        <f t="shared" si="83"/>
        <v>0.6</v>
      </c>
      <c r="X76" s="14">
        <f t="shared" si="83"/>
        <v>0.3</v>
      </c>
      <c r="Y76" s="14">
        <f t="shared" si="83"/>
        <v>0.18181818181818182</v>
      </c>
      <c r="Z76" s="5"/>
      <c r="AB76">
        <v>1</v>
      </c>
      <c r="AE76">
        <v>1</v>
      </c>
      <c r="AQ76">
        <v>1</v>
      </c>
      <c r="AS76">
        <v>1</v>
      </c>
      <c r="AX76">
        <v>1</v>
      </c>
      <c r="BB76">
        <v>1</v>
      </c>
      <c r="BC76">
        <v>1</v>
      </c>
      <c r="BD76">
        <v>1</v>
      </c>
      <c r="BH76">
        <v>1</v>
      </c>
    </row>
    <row r="77" spans="1:60">
      <c r="A77" s="3" t="s">
        <v>73</v>
      </c>
      <c r="B77" s="5">
        <f t="shared" si="71"/>
        <v>24</v>
      </c>
      <c r="C77" s="5">
        <f t="shared" si="72"/>
        <v>12</v>
      </c>
      <c r="D77" s="5">
        <f t="shared" si="73"/>
        <v>13</v>
      </c>
      <c r="E77" s="5">
        <f t="shared" si="74"/>
        <v>3</v>
      </c>
      <c r="F77" s="5">
        <f t="shared" si="75"/>
        <v>1</v>
      </c>
      <c r="G77" s="5">
        <f t="shared" si="76"/>
        <v>9</v>
      </c>
      <c r="H77" s="5">
        <f t="shared" si="77"/>
        <v>4</v>
      </c>
      <c r="I77" s="5">
        <f t="shared" si="78"/>
        <v>1</v>
      </c>
      <c r="J77" s="5">
        <f t="shared" si="79"/>
        <v>10</v>
      </c>
      <c r="K77" s="5">
        <f t="shared" si="80"/>
        <v>2</v>
      </c>
      <c r="L77" s="5">
        <f t="shared" si="81"/>
        <v>7</v>
      </c>
      <c r="M77" s="5">
        <f t="shared" si="82"/>
        <v>9</v>
      </c>
      <c r="N77" s="14">
        <f t="shared" si="83"/>
        <v>0.70588235294117652</v>
      </c>
      <c r="O77" s="14">
        <f t="shared" si="83"/>
        <v>0.8</v>
      </c>
      <c r="P77" s="14">
        <f t="shared" si="83"/>
        <v>0.8125</v>
      </c>
      <c r="Q77" s="14">
        <f t="shared" si="83"/>
        <v>0.6</v>
      </c>
      <c r="R77" s="14">
        <f t="shared" si="83"/>
        <v>0.33333333333333331</v>
      </c>
      <c r="S77" s="14">
        <f t="shared" si="83"/>
        <v>0.69230769230769229</v>
      </c>
      <c r="T77" s="14">
        <f t="shared" si="83"/>
        <v>1</v>
      </c>
      <c r="U77" s="14">
        <f t="shared" si="83"/>
        <v>0.5</v>
      </c>
      <c r="V77" s="14">
        <f t="shared" si="83"/>
        <v>0.7142857142857143</v>
      </c>
      <c r="W77" s="14">
        <f t="shared" si="83"/>
        <v>0.4</v>
      </c>
      <c r="X77" s="14">
        <f t="shared" si="83"/>
        <v>0.7</v>
      </c>
      <c r="Y77" s="14">
        <f t="shared" si="83"/>
        <v>0.81818181818181823</v>
      </c>
      <c r="Z77" s="5"/>
      <c r="AA77">
        <v>1</v>
      </c>
      <c r="AC77">
        <v>1</v>
      </c>
      <c r="AD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1</v>
      </c>
      <c r="AL77">
        <v>1</v>
      </c>
      <c r="AM77">
        <v>1</v>
      </c>
      <c r="AN77">
        <v>1</v>
      </c>
      <c r="AO77">
        <v>1</v>
      </c>
      <c r="AP77">
        <v>1</v>
      </c>
      <c r="AR77">
        <v>1</v>
      </c>
      <c r="AT77">
        <v>1</v>
      </c>
      <c r="AU77">
        <v>1</v>
      </c>
      <c r="AV77">
        <v>1</v>
      </c>
      <c r="AW77">
        <v>1</v>
      </c>
      <c r="AY77">
        <v>1</v>
      </c>
      <c r="AZ77">
        <v>1</v>
      </c>
      <c r="BA77">
        <v>1</v>
      </c>
      <c r="BF77">
        <v>1</v>
      </c>
      <c r="BG77">
        <v>1</v>
      </c>
    </row>
    <row r="78" spans="1:60">
      <c r="A78" s="16" t="s">
        <v>71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60">
      <c r="A79" s="5" t="s">
        <v>74</v>
      </c>
      <c r="B79" s="5">
        <f t="shared" ref="B79:B85" si="84">COUNT(AA79:BH79)</f>
        <v>0</v>
      </c>
      <c r="C79" s="5">
        <f t="shared" ref="C79:C119" si="85">COUNTIFS($AA79:$BH79,1,$AA$87:$BH$87,1)</f>
        <v>0</v>
      </c>
      <c r="D79" s="5">
        <f t="shared" ref="D79:D119" si="86">COUNTIFS($AA79:$BH79,1,$AA$88:$BH$88,1)</f>
        <v>0</v>
      </c>
      <c r="E79" s="5">
        <f t="shared" ref="E79:E119" si="87">COUNTIFS($AA79:$BH79,1,$AA$90:$BH$90,1)</f>
        <v>0</v>
      </c>
      <c r="F79" s="5">
        <f t="shared" ref="F79:F119" si="88">COUNTIFS($AA79:$BH79,1,$AA$92:$BH$92,1)</f>
        <v>0</v>
      </c>
      <c r="G79" s="5">
        <f t="shared" ref="G79:G119" si="89">COUNTIFS($AA79:$BH79,1,$AA$94:$BH$94,1)</f>
        <v>0</v>
      </c>
      <c r="H79" s="5">
        <f t="shared" ref="H79:H119" si="90">COUNTIFS($AA79:$BH79,1,$AA$95:$BH$95,1)</f>
        <v>0</v>
      </c>
      <c r="I79" s="5">
        <f t="shared" ref="I79:I119" si="91">COUNTIFS($AA79:$BH79,1,$AA$96:$BH$96,1)</f>
        <v>0</v>
      </c>
      <c r="J79" s="5">
        <f t="shared" ref="J79:J119" si="92">COUNTIFS($AA79:$BH79,1,$AA$97:$BH$97,1)</f>
        <v>0</v>
      </c>
      <c r="K79" s="5">
        <f t="shared" ref="K79:K119" si="93">COUNTIFS($AA79:$BH79,1,$AA$114:$BH$114,1)</f>
        <v>0</v>
      </c>
      <c r="L79" s="5">
        <f t="shared" ref="L79:L119" si="94">COUNTIFS($AA79:$BH79,1,$AA$115:$BH$115,1)</f>
        <v>0</v>
      </c>
      <c r="M79" s="5">
        <f t="shared" ref="M79:M119" si="95">COUNTIFS($AA79:$BH79,1,$AA$116:$BH$116,1)</f>
        <v>0</v>
      </c>
      <c r="N79" s="14">
        <f t="shared" ref="N79:Y85" si="96">B79/B$2</f>
        <v>0</v>
      </c>
      <c r="O79" s="14">
        <f t="shared" si="96"/>
        <v>0</v>
      </c>
      <c r="P79" s="14">
        <f t="shared" si="96"/>
        <v>0</v>
      </c>
      <c r="Q79" s="14">
        <f t="shared" si="96"/>
        <v>0</v>
      </c>
      <c r="R79" s="14">
        <f t="shared" si="96"/>
        <v>0</v>
      </c>
      <c r="S79" s="14">
        <f t="shared" si="96"/>
        <v>0</v>
      </c>
      <c r="T79" s="14">
        <f t="shared" si="96"/>
        <v>0</v>
      </c>
      <c r="U79" s="14">
        <f t="shared" si="96"/>
        <v>0</v>
      </c>
      <c r="V79" s="14">
        <f t="shared" si="96"/>
        <v>0</v>
      </c>
      <c r="W79" s="14">
        <f t="shared" si="96"/>
        <v>0</v>
      </c>
      <c r="X79" s="14">
        <f t="shared" si="96"/>
        <v>0</v>
      </c>
      <c r="Y79" s="14">
        <f t="shared" si="96"/>
        <v>0</v>
      </c>
      <c r="Z79" s="5"/>
    </row>
    <row r="80" spans="1:60">
      <c r="A80" s="5" t="s">
        <v>77</v>
      </c>
      <c r="B80" s="5">
        <f t="shared" si="84"/>
        <v>4</v>
      </c>
      <c r="C80" s="5">
        <f t="shared" si="85"/>
        <v>2</v>
      </c>
      <c r="D80" s="5">
        <f t="shared" si="86"/>
        <v>2</v>
      </c>
      <c r="E80" s="5">
        <f t="shared" si="87"/>
        <v>1</v>
      </c>
      <c r="F80" s="5">
        <f t="shared" si="88"/>
        <v>0</v>
      </c>
      <c r="G80" s="5">
        <f t="shared" si="89"/>
        <v>2</v>
      </c>
      <c r="H80" s="5">
        <f t="shared" si="90"/>
        <v>0</v>
      </c>
      <c r="I80" s="5">
        <f t="shared" si="91"/>
        <v>2</v>
      </c>
      <c r="J80" s="5">
        <f t="shared" si="92"/>
        <v>0</v>
      </c>
      <c r="K80" s="5">
        <f t="shared" si="93"/>
        <v>1</v>
      </c>
      <c r="L80" s="5">
        <f t="shared" si="94"/>
        <v>2</v>
      </c>
      <c r="M80" s="5">
        <f t="shared" si="95"/>
        <v>0</v>
      </c>
      <c r="N80" s="14">
        <f t="shared" si="96"/>
        <v>0.11764705882352941</v>
      </c>
      <c r="O80" s="14">
        <f t="shared" si="96"/>
        <v>0.13333333333333333</v>
      </c>
      <c r="P80" s="14">
        <f t="shared" si="96"/>
        <v>0.125</v>
      </c>
      <c r="Q80" s="14">
        <f t="shared" si="96"/>
        <v>0.2</v>
      </c>
      <c r="R80" s="14">
        <f t="shared" si="96"/>
        <v>0</v>
      </c>
      <c r="S80" s="14">
        <f t="shared" si="96"/>
        <v>0.15384615384615385</v>
      </c>
      <c r="T80" s="14">
        <f t="shared" si="96"/>
        <v>0</v>
      </c>
      <c r="U80" s="14">
        <f t="shared" si="96"/>
        <v>1</v>
      </c>
      <c r="V80" s="14">
        <f t="shared" si="96"/>
        <v>0</v>
      </c>
      <c r="W80" s="14">
        <f t="shared" si="96"/>
        <v>0.2</v>
      </c>
      <c r="X80" s="14">
        <f t="shared" si="96"/>
        <v>0.2</v>
      </c>
      <c r="Y80" s="14">
        <f t="shared" si="96"/>
        <v>0</v>
      </c>
      <c r="Z80" s="5"/>
      <c r="AX80">
        <v>1</v>
      </c>
      <c r="AY80">
        <v>1</v>
      </c>
      <c r="AZ80">
        <v>1</v>
      </c>
      <c r="BH80">
        <v>1</v>
      </c>
    </row>
    <row r="81" spans="1:60">
      <c r="A81" s="5" t="s">
        <v>78</v>
      </c>
      <c r="B81" s="5">
        <f t="shared" si="84"/>
        <v>9</v>
      </c>
      <c r="C81" s="5">
        <f t="shared" si="85"/>
        <v>3</v>
      </c>
      <c r="D81" s="5">
        <f t="shared" si="86"/>
        <v>4</v>
      </c>
      <c r="E81" s="5">
        <f t="shared" si="87"/>
        <v>3</v>
      </c>
      <c r="F81" s="5">
        <f t="shared" si="88"/>
        <v>1</v>
      </c>
      <c r="G81" s="5">
        <f t="shared" si="89"/>
        <v>6</v>
      </c>
      <c r="H81" s="5">
        <f t="shared" si="90"/>
        <v>0</v>
      </c>
      <c r="I81" s="5">
        <f t="shared" si="91"/>
        <v>0</v>
      </c>
      <c r="J81" s="5">
        <f t="shared" si="92"/>
        <v>3</v>
      </c>
      <c r="K81" s="5">
        <f t="shared" si="93"/>
        <v>3</v>
      </c>
      <c r="L81" s="5">
        <f t="shared" si="94"/>
        <v>2</v>
      </c>
      <c r="M81" s="5">
        <f t="shared" si="95"/>
        <v>3</v>
      </c>
      <c r="N81" s="14">
        <f t="shared" si="96"/>
        <v>0.26470588235294118</v>
      </c>
      <c r="O81" s="14">
        <f t="shared" si="96"/>
        <v>0.2</v>
      </c>
      <c r="P81" s="14">
        <f t="shared" si="96"/>
        <v>0.25</v>
      </c>
      <c r="Q81" s="14">
        <f t="shared" si="96"/>
        <v>0.6</v>
      </c>
      <c r="R81" s="14">
        <f t="shared" si="96"/>
        <v>0.33333333333333331</v>
      </c>
      <c r="S81" s="14">
        <f t="shared" si="96"/>
        <v>0.46153846153846156</v>
      </c>
      <c r="T81" s="14">
        <f t="shared" si="96"/>
        <v>0</v>
      </c>
      <c r="U81" s="14">
        <f t="shared" si="96"/>
        <v>0</v>
      </c>
      <c r="V81" s="14">
        <f t="shared" si="96"/>
        <v>0.21428571428571427</v>
      </c>
      <c r="W81" s="14">
        <f t="shared" si="96"/>
        <v>0.6</v>
      </c>
      <c r="X81" s="14">
        <f t="shared" si="96"/>
        <v>0.2</v>
      </c>
      <c r="Y81" s="14">
        <f t="shared" si="96"/>
        <v>0.27272727272727271</v>
      </c>
      <c r="Z81" s="5"/>
      <c r="AA81">
        <v>1</v>
      </c>
      <c r="AI81">
        <v>1</v>
      </c>
      <c r="AJ81">
        <v>1</v>
      </c>
      <c r="AL81">
        <v>1</v>
      </c>
      <c r="AQ81">
        <v>1</v>
      </c>
      <c r="BA81">
        <v>1</v>
      </c>
      <c r="BB81">
        <v>1</v>
      </c>
      <c r="BC81">
        <v>1</v>
      </c>
      <c r="BD81">
        <v>1</v>
      </c>
    </row>
    <row r="82" spans="1:60">
      <c r="A82" s="5" t="s">
        <v>79</v>
      </c>
      <c r="B82" s="5">
        <f t="shared" si="84"/>
        <v>8</v>
      </c>
      <c r="C82" s="5">
        <f t="shared" si="85"/>
        <v>5</v>
      </c>
      <c r="D82" s="5">
        <f t="shared" si="86"/>
        <v>4</v>
      </c>
      <c r="E82" s="5">
        <f t="shared" si="87"/>
        <v>1</v>
      </c>
      <c r="F82" s="5">
        <f t="shared" si="88"/>
        <v>0</v>
      </c>
      <c r="G82" s="5">
        <f t="shared" si="89"/>
        <v>3</v>
      </c>
      <c r="H82" s="5">
        <f t="shared" si="90"/>
        <v>2</v>
      </c>
      <c r="I82" s="5">
        <f t="shared" si="91"/>
        <v>0</v>
      </c>
      <c r="J82" s="5">
        <f t="shared" si="92"/>
        <v>3</v>
      </c>
      <c r="K82" s="5">
        <f t="shared" si="93"/>
        <v>0</v>
      </c>
      <c r="L82" s="5">
        <f t="shared" si="94"/>
        <v>3</v>
      </c>
      <c r="M82" s="5">
        <f t="shared" si="95"/>
        <v>4</v>
      </c>
      <c r="N82" s="14">
        <f t="shared" si="96"/>
        <v>0.23529411764705882</v>
      </c>
      <c r="O82" s="14">
        <f t="shared" si="96"/>
        <v>0.33333333333333331</v>
      </c>
      <c r="P82" s="14">
        <f t="shared" si="96"/>
        <v>0.25</v>
      </c>
      <c r="Q82" s="14">
        <f t="shared" si="96"/>
        <v>0.2</v>
      </c>
      <c r="R82" s="14">
        <f t="shared" si="96"/>
        <v>0</v>
      </c>
      <c r="S82" s="14">
        <f t="shared" si="96"/>
        <v>0.23076923076923078</v>
      </c>
      <c r="T82" s="14">
        <f t="shared" si="96"/>
        <v>0.5</v>
      </c>
      <c r="U82" s="14">
        <f t="shared" si="96"/>
        <v>0</v>
      </c>
      <c r="V82" s="14">
        <f t="shared" si="96"/>
        <v>0.21428571428571427</v>
      </c>
      <c r="W82" s="14">
        <f t="shared" si="96"/>
        <v>0</v>
      </c>
      <c r="X82" s="14">
        <f t="shared" si="96"/>
        <v>0.3</v>
      </c>
      <c r="Y82" s="14">
        <f t="shared" si="96"/>
        <v>0.36363636363636365</v>
      </c>
      <c r="Z82" s="5"/>
      <c r="AC82">
        <v>1</v>
      </c>
      <c r="AK82">
        <v>1</v>
      </c>
      <c r="AM82">
        <v>1</v>
      </c>
      <c r="AN82">
        <v>1</v>
      </c>
      <c r="AS82">
        <v>1</v>
      </c>
      <c r="AW82">
        <v>1</v>
      </c>
      <c r="BF82">
        <v>1</v>
      </c>
      <c r="BG82">
        <v>1</v>
      </c>
    </row>
    <row r="83" spans="1:60">
      <c r="A83" s="5" t="s">
        <v>80</v>
      </c>
      <c r="B83" s="5">
        <f t="shared" si="84"/>
        <v>5</v>
      </c>
      <c r="C83" s="5">
        <f t="shared" si="85"/>
        <v>3</v>
      </c>
      <c r="D83" s="5">
        <f t="shared" si="86"/>
        <v>1</v>
      </c>
      <c r="E83" s="5">
        <f t="shared" si="87"/>
        <v>0</v>
      </c>
      <c r="F83" s="5">
        <f t="shared" si="88"/>
        <v>1</v>
      </c>
      <c r="G83" s="5">
        <f t="shared" si="89"/>
        <v>0</v>
      </c>
      <c r="H83" s="5">
        <f t="shared" si="90"/>
        <v>1</v>
      </c>
      <c r="I83" s="5">
        <f t="shared" si="91"/>
        <v>0</v>
      </c>
      <c r="J83" s="5">
        <f t="shared" si="92"/>
        <v>4</v>
      </c>
      <c r="K83" s="5">
        <f t="shared" si="93"/>
        <v>0</v>
      </c>
      <c r="L83" s="5">
        <f t="shared" si="94"/>
        <v>2</v>
      </c>
      <c r="M83" s="5">
        <f t="shared" si="95"/>
        <v>0</v>
      </c>
      <c r="N83" s="14">
        <f t="shared" si="96"/>
        <v>0.14705882352941177</v>
      </c>
      <c r="O83" s="14">
        <f t="shared" si="96"/>
        <v>0.2</v>
      </c>
      <c r="P83" s="14">
        <f t="shared" si="96"/>
        <v>6.25E-2</v>
      </c>
      <c r="Q83" s="14">
        <f t="shared" si="96"/>
        <v>0</v>
      </c>
      <c r="R83" s="14">
        <f t="shared" si="96"/>
        <v>0.33333333333333331</v>
      </c>
      <c r="S83" s="14">
        <f t="shared" si="96"/>
        <v>0</v>
      </c>
      <c r="T83" s="14">
        <f t="shared" si="96"/>
        <v>0.25</v>
      </c>
      <c r="U83" s="14">
        <f t="shared" si="96"/>
        <v>0</v>
      </c>
      <c r="V83" s="14">
        <f t="shared" si="96"/>
        <v>0.2857142857142857</v>
      </c>
      <c r="W83" s="14">
        <f t="shared" si="96"/>
        <v>0</v>
      </c>
      <c r="X83" s="14">
        <f t="shared" si="96"/>
        <v>0.2</v>
      </c>
      <c r="Y83" s="14">
        <f t="shared" si="96"/>
        <v>0</v>
      </c>
      <c r="Z83" s="5"/>
      <c r="AD83">
        <v>1</v>
      </c>
      <c r="AF83">
        <v>1</v>
      </c>
      <c r="AG83">
        <v>1</v>
      </c>
      <c r="AH83">
        <v>1</v>
      </c>
      <c r="AU83">
        <v>1</v>
      </c>
    </row>
    <row r="84" spans="1:60">
      <c r="A84" s="5" t="s">
        <v>75</v>
      </c>
      <c r="B84" s="5">
        <f t="shared" si="84"/>
        <v>6</v>
      </c>
      <c r="C84" s="5">
        <f t="shared" si="85"/>
        <v>2</v>
      </c>
      <c r="D84" s="5">
        <f t="shared" si="86"/>
        <v>4</v>
      </c>
      <c r="E84" s="5">
        <f t="shared" si="87"/>
        <v>0</v>
      </c>
      <c r="F84" s="5">
        <f t="shared" si="88"/>
        <v>1</v>
      </c>
      <c r="G84" s="5">
        <f t="shared" si="89"/>
        <v>1</v>
      </c>
      <c r="H84" s="5">
        <f t="shared" si="90"/>
        <v>1</v>
      </c>
      <c r="I84" s="5">
        <f t="shared" si="91"/>
        <v>0</v>
      </c>
      <c r="J84" s="5">
        <f t="shared" si="92"/>
        <v>4</v>
      </c>
      <c r="K84" s="5">
        <f t="shared" si="93"/>
        <v>1</v>
      </c>
      <c r="L84" s="5">
        <f t="shared" si="94"/>
        <v>1</v>
      </c>
      <c r="M84" s="5">
        <f t="shared" si="95"/>
        <v>3</v>
      </c>
      <c r="N84" s="14">
        <f t="shared" si="96"/>
        <v>0.17647058823529413</v>
      </c>
      <c r="O84" s="14">
        <f t="shared" si="96"/>
        <v>0.13333333333333333</v>
      </c>
      <c r="P84" s="14">
        <f t="shared" si="96"/>
        <v>0.25</v>
      </c>
      <c r="Q84" s="14">
        <f t="shared" si="96"/>
        <v>0</v>
      </c>
      <c r="R84" s="14">
        <f t="shared" si="96"/>
        <v>0.33333333333333331</v>
      </c>
      <c r="S84" s="14">
        <f t="shared" si="96"/>
        <v>7.6923076923076927E-2</v>
      </c>
      <c r="T84" s="14">
        <f t="shared" si="96"/>
        <v>0.25</v>
      </c>
      <c r="U84" s="14">
        <f t="shared" si="96"/>
        <v>0</v>
      </c>
      <c r="V84" s="14">
        <f t="shared" si="96"/>
        <v>0.2857142857142857</v>
      </c>
      <c r="W84" s="14">
        <f t="shared" si="96"/>
        <v>0.2</v>
      </c>
      <c r="X84" s="14">
        <f t="shared" si="96"/>
        <v>0.1</v>
      </c>
      <c r="Y84" s="14">
        <f t="shared" si="96"/>
        <v>0.27272727272727271</v>
      </c>
      <c r="Z84" s="5"/>
      <c r="AB84">
        <v>1</v>
      </c>
      <c r="AE84">
        <v>1</v>
      </c>
      <c r="AO84">
        <v>1</v>
      </c>
      <c r="AP84">
        <v>1</v>
      </c>
      <c r="AR84">
        <v>1</v>
      </c>
      <c r="AT84">
        <v>1</v>
      </c>
    </row>
    <row r="85" spans="1:60">
      <c r="A85" s="5" t="s">
        <v>76</v>
      </c>
      <c r="B85" s="5">
        <f t="shared" si="84"/>
        <v>1</v>
      </c>
      <c r="C85" s="5">
        <f t="shared" si="85"/>
        <v>0</v>
      </c>
      <c r="D85" s="5">
        <f t="shared" si="86"/>
        <v>1</v>
      </c>
      <c r="E85" s="5">
        <f t="shared" si="87"/>
        <v>0</v>
      </c>
      <c r="F85" s="5">
        <f t="shared" si="88"/>
        <v>0</v>
      </c>
      <c r="G85" s="5">
        <f t="shared" si="89"/>
        <v>1</v>
      </c>
      <c r="H85" s="5">
        <f t="shared" si="90"/>
        <v>0</v>
      </c>
      <c r="I85" s="5">
        <f t="shared" si="91"/>
        <v>0</v>
      </c>
      <c r="J85" s="5">
        <f t="shared" si="92"/>
        <v>0</v>
      </c>
      <c r="K85" s="5">
        <f t="shared" si="93"/>
        <v>0</v>
      </c>
      <c r="L85" s="5">
        <f t="shared" si="94"/>
        <v>0</v>
      </c>
      <c r="M85" s="5">
        <f t="shared" si="95"/>
        <v>1</v>
      </c>
      <c r="N85" s="14">
        <f t="shared" si="96"/>
        <v>2.9411764705882353E-2</v>
      </c>
      <c r="O85" s="14">
        <f t="shared" si="96"/>
        <v>0</v>
      </c>
      <c r="P85" s="14">
        <f t="shared" si="96"/>
        <v>6.25E-2</v>
      </c>
      <c r="Q85" s="14">
        <f t="shared" si="96"/>
        <v>0</v>
      </c>
      <c r="R85" s="14">
        <f t="shared" si="96"/>
        <v>0</v>
      </c>
      <c r="S85" s="14">
        <f t="shared" si="96"/>
        <v>7.6923076923076927E-2</v>
      </c>
      <c r="T85" s="14">
        <f t="shared" si="96"/>
        <v>0</v>
      </c>
      <c r="U85" s="14">
        <f t="shared" si="96"/>
        <v>0</v>
      </c>
      <c r="V85" s="14">
        <f t="shared" si="96"/>
        <v>0</v>
      </c>
      <c r="W85" s="14">
        <f t="shared" si="96"/>
        <v>0</v>
      </c>
      <c r="X85" s="14">
        <f t="shared" si="96"/>
        <v>0</v>
      </c>
      <c r="Y85" s="14">
        <f t="shared" si="96"/>
        <v>9.0909090909090912E-2</v>
      </c>
      <c r="Z85" s="5"/>
      <c r="AV85">
        <v>1</v>
      </c>
    </row>
    <row r="86" spans="1:60">
      <c r="A86" s="16" t="s">
        <v>81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60">
      <c r="A87" s="7" t="s">
        <v>83</v>
      </c>
      <c r="B87" s="5">
        <f t="shared" ref="B87:B92" si="97">COUNT(AA87:BH87)</f>
        <v>15</v>
      </c>
      <c r="C87" s="5">
        <f t="shared" si="85"/>
        <v>15</v>
      </c>
      <c r="D87" s="5">
        <f t="shared" si="86"/>
        <v>6</v>
      </c>
      <c r="E87" s="5">
        <f t="shared" si="87"/>
        <v>0</v>
      </c>
      <c r="F87" s="5">
        <f t="shared" si="88"/>
        <v>0</v>
      </c>
      <c r="G87" s="5">
        <f t="shared" si="89"/>
        <v>5</v>
      </c>
      <c r="H87" s="5">
        <f t="shared" si="90"/>
        <v>2</v>
      </c>
      <c r="I87" s="5">
        <f t="shared" si="91"/>
        <v>1</v>
      </c>
      <c r="J87" s="5">
        <f t="shared" si="92"/>
        <v>7</v>
      </c>
      <c r="K87" s="5">
        <f t="shared" si="93"/>
        <v>1</v>
      </c>
      <c r="L87" s="5">
        <f t="shared" si="94"/>
        <v>5</v>
      </c>
      <c r="M87" s="5">
        <f t="shared" si="95"/>
        <v>4</v>
      </c>
      <c r="N87" s="14">
        <f t="shared" ref="N87:Y92" si="98">B87/B$2</f>
        <v>0.44117647058823528</v>
      </c>
      <c r="O87" s="14">
        <f t="shared" si="98"/>
        <v>1</v>
      </c>
      <c r="P87" s="14">
        <f t="shared" si="98"/>
        <v>0.375</v>
      </c>
      <c r="Q87" s="14">
        <f t="shared" si="98"/>
        <v>0</v>
      </c>
      <c r="R87" s="14">
        <f t="shared" si="98"/>
        <v>0</v>
      </c>
      <c r="S87" s="14">
        <f t="shared" si="98"/>
        <v>0.38461538461538464</v>
      </c>
      <c r="T87" s="14">
        <f t="shared" si="98"/>
        <v>0.5</v>
      </c>
      <c r="U87" s="14">
        <f t="shared" si="98"/>
        <v>0.5</v>
      </c>
      <c r="V87" s="14">
        <f t="shared" si="98"/>
        <v>0.5</v>
      </c>
      <c r="W87" s="14">
        <f t="shared" si="98"/>
        <v>0.2</v>
      </c>
      <c r="X87" s="14">
        <f t="shared" si="98"/>
        <v>0.5</v>
      </c>
      <c r="Y87" s="14">
        <f t="shared" si="98"/>
        <v>0.36363636363636365</v>
      </c>
      <c r="Z87" s="5"/>
      <c r="AA87">
        <v>1</v>
      </c>
      <c r="AB87">
        <v>1</v>
      </c>
      <c r="AC87">
        <v>1</v>
      </c>
      <c r="AD87">
        <v>1</v>
      </c>
      <c r="AG87">
        <v>1</v>
      </c>
      <c r="AH87">
        <v>1</v>
      </c>
      <c r="AJ87">
        <v>1</v>
      </c>
      <c r="AK87">
        <v>1</v>
      </c>
      <c r="AL87">
        <v>1</v>
      </c>
      <c r="AM87">
        <v>1</v>
      </c>
      <c r="AN87">
        <v>1</v>
      </c>
      <c r="AS87">
        <v>1</v>
      </c>
      <c r="AT87">
        <v>1</v>
      </c>
      <c r="AY87">
        <v>1</v>
      </c>
      <c r="BH87">
        <v>1</v>
      </c>
    </row>
    <row r="88" spans="1:60">
      <c r="A88" s="7" t="s">
        <v>82</v>
      </c>
      <c r="B88" s="5">
        <f t="shared" si="97"/>
        <v>16</v>
      </c>
      <c r="C88" s="5">
        <f t="shared" si="85"/>
        <v>6</v>
      </c>
      <c r="D88" s="5">
        <f t="shared" si="86"/>
        <v>16</v>
      </c>
      <c r="E88" s="5">
        <f t="shared" si="87"/>
        <v>0</v>
      </c>
      <c r="F88" s="5">
        <f t="shared" si="88"/>
        <v>0</v>
      </c>
      <c r="G88" s="5">
        <f t="shared" si="89"/>
        <v>11</v>
      </c>
      <c r="H88" s="5">
        <f t="shared" si="90"/>
        <v>3</v>
      </c>
      <c r="I88" s="5">
        <f t="shared" si="91"/>
        <v>0</v>
      </c>
      <c r="J88" s="5">
        <f t="shared" si="92"/>
        <v>2</v>
      </c>
      <c r="K88" s="5">
        <f t="shared" si="93"/>
        <v>0</v>
      </c>
      <c r="L88" s="5">
        <f t="shared" si="94"/>
        <v>4</v>
      </c>
      <c r="M88" s="5">
        <f t="shared" si="95"/>
        <v>10</v>
      </c>
      <c r="N88" s="14">
        <f t="shared" si="98"/>
        <v>0.47058823529411764</v>
      </c>
      <c r="O88" s="14">
        <f t="shared" si="98"/>
        <v>0.4</v>
      </c>
      <c r="P88" s="14">
        <f t="shared" si="98"/>
        <v>1</v>
      </c>
      <c r="Q88" s="14">
        <f t="shared" si="98"/>
        <v>0</v>
      </c>
      <c r="R88" s="14">
        <f t="shared" si="98"/>
        <v>0</v>
      </c>
      <c r="S88" s="14">
        <f t="shared" si="98"/>
        <v>0.84615384615384615</v>
      </c>
      <c r="T88" s="14">
        <f t="shared" si="98"/>
        <v>0.75</v>
      </c>
      <c r="U88" s="14">
        <f t="shared" si="98"/>
        <v>0</v>
      </c>
      <c r="V88" s="14">
        <f t="shared" si="98"/>
        <v>0.14285714285714285</v>
      </c>
      <c r="W88" s="14">
        <f t="shared" si="98"/>
        <v>0</v>
      </c>
      <c r="X88" s="14">
        <f t="shared" si="98"/>
        <v>0.4</v>
      </c>
      <c r="Y88" s="14">
        <f t="shared" si="98"/>
        <v>0.90909090909090906</v>
      </c>
      <c r="Z88" s="5"/>
      <c r="AA88">
        <v>1</v>
      </c>
      <c r="AC88">
        <v>1</v>
      </c>
      <c r="AI88">
        <v>1</v>
      </c>
      <c r="AL88">
        <v>1</v>
      </c>
      <c r="AO88">
        <v>1</v>
      </c>
      <c r="AP88">
        <v>1</v>
      </c>
      <c r="AQ88">
        <v>1</v>
      </c>
      <c r="AR88">
        <v>1</v>
      </c>
      <c r="AS88">
        <v>1</v>
      </c>
      <c r="AT88">
        <v>1</v>
      </c>
      <c r="AU88">
        <v>1</v>
      </c>
      <c r="AV88">
        <v>1</v>
      </c>
      <c r="AW88">
        <v>1</v>
      </c>
      <c r="AX88">
        <v>1</v>
      </c>
      <c r="AY88">
        <v>1</v>
      </c>
      <c r="BF88">
        <v>1</v>
      </c>
    </row>
    <row r="89" spans="1:60">
      <c r="A89" s="7" t="s">
        <v>84</v>
      </c>
      <c r="B89" s="5">
        <f t="shared" si="97"/>
        <v>0</v>
      </c>
      <c r="C89" s="5">
        <f t="shared" si="85"/>
        <v>0</v>
      </c>
      <c r="D89" s="5">
        <f t="shared" si="86"/>
        <v>0</v>
      </c>
      <c r="E89" s="5">
        <f t="shared" si="87"/>
        <v>0</v>
      </c>
      <c r="F89" s="5">
        <f t="shared" si="88"/>
        <v>0</v>
      </c>
      <c r="G89" s="5">
        <f t="shared" si="89"/>
        <v>0</v>
      </c>
      <c r="H89" s="5">
        <f t="shared" si="90"/>
        <v>0</v>
      </c>
      <c r="I89" s="5">
        <f t="shared" si="91"/>
        <v>0</v>
      </c>
      <c r="J89" s="5">
        <f t="shared" si="92"/>
        <v>0</v>
      </c>
      <c r="K89" s="5">
        <f t="shared" si="93"/>
        <v>0</v>
      </c>
      <c r="L89" s="5">
        <f t="shared" si="94"/>
        <v>0</v>
      </c>
      <c r="M89" s="5">
        <f t="shared" si="95"/>
        <v>0</v>
      </c>
      <c r="N89" s="14">
        <f t="shared" si="98"/>
        <v>0</v>
      </c>
      <c r="O89" s="14">
        <f t="shared" si="98"/>
        <v>0</v>
      </c>
      <c r="P89" s="14">
        <f t="shared" si="98"/>
        <v>0</v>
      </c>
      <c r="Q89" s="14">
        <f t="shared" si="98"/>
        <v>0</v>
      </c>
      <c r="R89" s="14">
        <f t="shared" si="98"/>
        <v>0</v>
      </c>
      <c r="S89" s="14">
        <f t="shared" si="98"/>
        <v>0</v>
      </c>
      <c r="T89" s="14">
        <f t="shared" si="98"/>
        <v>0</v>
      </c>
      <c r="U89" s="14">
        <f t="shared" si="98"/>
        <v>0</v>
      </c>
      <c r="V89" s="14">
        <f t="shared" si="98"/>
        <v>0</v>
      </c>
      <c r="W89" s="14">
        <f t="shared" si="98"/>
        <v>0</v>
      </c>
      <c r="X89" s="14">
        <f t="shared" si="98"/>
        <v>0</v>
      </c>
      <c r="Y89" s="14">
        <f t="shared" si="98"/>
        <v>0</v>
      </c>
      <c r="Z89" s="5"/>
    </row>
    <row r="90" spans="1:60">
      <c r="A90" s="7" t="s">
        <v>85</v>
      </c>
      <c r="B90" s="5">
        <f t="shared" si="97"/>
        <v>5</v>
      </c>
      <c r="C90" s="5">
        <f t="shared" si="85"/>
        <v>0</v>
      </c>
      <c r="D90" s="5">
        <f t="shared" si="86"/>
        <v>0</v>
      </c>
      <c r="E90" s="5">
        <f t="shared" si="87"/>
        <v>5</v>
      </c>
      <c r="F90" s="5">
        <f t="shared" si="88"/>
        <v>0</v>
      </c>
      <c r="G90" s="5">
        <f t="shared" si="89"/>
        <v>0</v>
      </c>
      <c r="H90" s="5">
        <f t="shared" si="90"/>
        <v>0</v>
      </c>
      <c r="I90" s="5">
        <f t="shared" si="91"/>
        <v>1</v>
      </c>
      <c r="J90" s="5">
        <f t="shared" si="92"/>
        <v>4</v>
      </c>
      <c r="K90" s="5">
        <f t="shared" si="93"/>
        <v>3</v>
      </c>
      <c r="L90" s="5">
        <f t="shared" si="94"/>
        <v>2</v>
      </c>
      <c r="M90" s="5">
        <f t="shared" si="95"/>
        <v>0</v>
      </c>
      <c r="N90" s="14">
        <f t="shared" si="98"/>
        <v>0.14705882352941177</v>
      </c>
      <c r="O90" s="14">
        <f t="shared" si="98"/>
        <v>0</v>
      </c>
      <c r="P90" s="14">
        <f t="shared" si="98"/>
        <v>0</v>
      </c>
      <c r="Q90" s="14">
        <f t="shared" si="98"/>
        <v>1</v>
      </c>
      <c r="R90" s="14">
        <f t="shared" si="98"/>
        <v>0</v>
      </c>
      <c r="S90" s="14">
        <f t="shared" si="98"/>
        <v>0</v>
      </c>
      <c r="T90" s="14">
        <f t="shared" si="98"/>
        <v>0</v>
      </c>
      <c r="U90" s="14">
        <f t="shared" si="98"/>
        <v>0.5</v>
      </c>
      <c r="V90" s="14">
        <f t="shared" si="98"/>
        <v>0.2857142857142857</v>
      </c>
      <c r="W90" s="14">
        <f t="shared" si="98"/>
        <v>0.6</v>
      </c>
      <c r="X90" s="14">
        <f t="shared" si="98"/>
        <v>0.2</v>
      </c>
      <c r="Y90" s="14">
        <f t="shared" si="98"/>
        <v>0</v>
      </c>
      <c r="Z90" s="5"/>
      <c r="AZ90">
        <v>1</v>
      </c>
      <c r="BA90">
        <v>1</v>
      </c>
      <c r="BB90">
        <v>1</v>
      </c>
      <c r="BC90">
        <v>1</v>
      </c>
      <c r="BG90">
        <v>1</v>
      </c>
    </row>
    <row r="91" spans="1:60">
      <c r="A91" s="7" t="s">
        <v>86</v>
      </c>
      <c r="B91" s="5">
        <f t="shared" si="97"/>
        <v>0</v>
      </c>
      <c r="C91" s="5">
        <f t="shared" si="85"/>
        <v>0</v>
      </c>
      <c r="D91" s="5">
        <f t="shared" si="86"/>
        <v>0</v>
      </c>
      <c r="E91" s="5">
        <f t="shared" si="87"/>
        <v>0</v>
      </c>
      <c r="F91" s="5">
        <f t="shared" si="88"/>
        <v>0</v>
      </c>
      <c r="G91" s="5">
        <f t="shared" si="89"/>
        <v>0</v>
      </c>
      <c r="H91" s="5">
        <f t="shared" si="90"/>
        <v>0</v>
      </c>
      <c r="I91" s="5">
        <f t="shared" si="91"/>
        <v>0</v>
      </c>
      <c r="J91" s="5">
        <f t="shared" si="92"/>
        <v>0</v>
      </c>
      <c r="K91" s="5">
        <f t="shared" si="93"/>
        <v>0</v>
      </c>
      <c r="L91" s="5">
        <f t="shared" si="94"/>
        <v>0</v>
      </c>
      <c r="M91" s="5">
        <f t="shared" si="95"/>
        <v>0</v>
      </c>
      <c r="N91" s="14">
        <f t="shared" si="98"/>
        <v>0</v>
      </c>
      <c r="O91" s="14">
        <f t="shared" si="98"/>
        <v>0</v>
      </c>
      <c r="P91" s="14">
        <f t="shared" si="98"/>
        <v>0</v>
      </c>
      <c r="Q91" s="14">
        <f t="shared" si="98"/>
        <v>0</v>
      </c>
      <c r="R91" s="14">
        <f t="shared" si="98"/>
        <v>0</v>
      </c>
      <c r="S91" s="14">
        <f t="shared" si="98"/>
        <v>0</v>
      </c>
      <c r="T91" s="14">
        <f t="shared" si="98"/>
        <v>0</v>
      </c>
      <c r="U91" s="14">
        <f t="shared" si="98"/>
        <v>0</v>
      </c>
      <c r="V91" s="14">
        <f t="shared" si="98"/>
        <v>0</v>
      </c>
      <c r="W91" s="14">
        <f t="shared" si="98"/>
        <v>0</v>
      </c>
      <c r="X91" s="14">
        <f t="shared" si="98"/>
        <v>0</v>
      </c>
      <c r="Y91" s="14">
        <f t="shared" si="98"/>
        <v>0</v>
      </c>
      <c r="Z91" s="5"/>
    </row>
    <row r="92" spans="1:60">
      <c r="A92" s="7" t="s">
        <v>87</v>
      </c>
      <c r="B92" s="5">
        <f t="shared" si="97"/>
        <v>3</v>
      </c>
      <c r="C92" s="5">
        <f t="shared" si="85"/>
        <v>0</v>
      </c>
      <c r="D92" s="5">
        <f t="shared" si="86"/>
        <v>0</v>
      </c>
      <c r="E92" s="5">
        <f t="shared" si="87"/>
        <v>0</v>
      </c>
      <c r="F92" s="5">
        <f t="shared" si="88"/>
        <v>3</v>
      </c>
      <c r="G92" s="5">
        <f t="shared" si="89"/>
        <v>1</v>
      </c>
      <c r="H92" s="5">
        <f t="shared" si="90"/>
        <v>0</v>
      </c>
      <c r="I92" s="5">
        <f t="shared" si="91"/>
        <v>0</v>
      </c>
      <c r="J92" s="5">
        <f t="shared" si="92"/>
        <v>2</v>
      </c>
      <c r="K92" s="5">
        <f t="shared" si="93"/>
        <v>1</v>
      </c>
      <c r="L92" s="5">
        <f t="shared" si="94"/>
        <v>0</v>
      </c>
      <c r="M92" s="5">
        <f t="shared" si="95"/>
        <v>0</v>
      </c>
      <c r="N92" s="14">
        <f t="shared" si="98"/>
        <v>8.8235294117647065E-2</v>
      </c>
      <c r="O92" s="14">
        <f t="shared" si="98"/>
        <v>0</v>
      </c>
      <c r="P92" s="14">
        <f t="shared" si="98"/>
        <v>0</v>
      </c>
      <c r="Q92" s="14">
        <f t="shared" si="98"/>
        <v>0</v>
      </c>
      <c r="R92" s="14">
        <f t="shared" si="98"/>
        <v>1</v>
      </c>
      <c r="S92" s="14">
        <f t="shared" si="98"/>
        <v>7.6923076923076927E-2</v>
      </c>
      <c r="T92" s="14">
        <f t="shared" si="98"/>
        <v>0</v>
      </c>
      <c r="U92" s="14">
        <f t="shared" si="98"/>
        <v>0</v>
      </c>
      <c r="V92" s="14">
        <f t="shared" si="98"/>
        <v>0.14285714285714285</v>
      </c>
      <c r="W92" s="14">
        <f t="shared" si="98"/>
        <v>0.2</v>
      </c>
      <c r="X92" s="14">
        <f t="shared" si="98"/>
        <v>0</v>
      </c>
      <c r="Y92" s="14">
        <f t="shared" si="98"/>
        <v>0</v>
      </c>
      <c r="Z92" s="5"/>
      <c r="AE92">
        <v>1</v>
      </c>
      <c r="AF92">
        <v>1</v>
      </c>
      <c r="BD92">
        <v>1</v>
      </c>
    </row>
    <row r="93" spans="1:60">
      <c r="A93" s="17" t="s">
        <v>88</v>
      </c>
    </row>
    <row r="94" spans="1:60">
      <c r="A94" s="7" t="s">
        <v>89</v>
      </c>
      <c r="B94" s="5">
        <f t="shared" ref="B94:B97" si="99">COUNT(AA94:BH94)</f>
        <v>13</v>
      </c>
      <c r="C94" s="5">
        <f t="shared" si="85"/>
        <v>5</v>
      </c>
      <c r="D94" s="5">
        <f t="shared" si="86"/>
        <v>11</v>
      </c>
      <c r="E94" s="5">
        <f t="shared" si="87"/>
        <v>0</v>
      </c>
      <c r="F94" s="5">
        <f t="shared" si="88"/>
        <v>1</v>
      </c>
      <c r="G94" s="5">
        <f t="shared" si="89"/>
        <v>13</v>
      </c>
      <c r="H94" s="5">
        <f t="shared" si="90"/>
        <v>0</v>
      </c>
      <c r="I94" s="5">
        <f t="shared" si="91"/>
        <v>0</v>
      </c>
      <c r="J94" s="5">
        <f t="shared" si="92"/>
        <v>0</v>
      </c>
      <c r="K94" s="5">
        <f t="shared" si="93"/>
        <v>1</v>
      </c>
      <c r="L94" s="5">
        <f t="shared" si="94"/>
        <v>3</v>
      </c>
      <c r="M94" s="5">
        <f t="shared" si="95"/>
        <v>7</v>
      </c>
      <c r="N94" s="14">
        <f t="shared" ref="N94:Y97" si="100">B94/B$2</f>
        <v>0.38235294117647056</v>
      </c>
      <c r="O94" s="14">
        <f t="shared" si="100"/>
        <v>0.33333333333333331</v>
      </c>
      <c r="P94" s="14">
        <f t="shared" si="100"/>
        <v>0.6875</v>
      </c>
      <c r="Q94" s="14">
        <f t="shared" si="100"/>
        <v>0</v>
      </c>
      <c r="R94" s="14">
        <f t="shared" si="100"/>
        <v>0.33333333333333331</v>
      </c>
      <c r="S94" s="14">
        <f t="shared" si="100"/>
        <v>1</v>
      </c>
      <c r="T94" s="14">
        <f t="shared" si="100"/>
        <v>0</v>
      </c>
      <c r="U94" s="14">
        <f t="shared" si="100"/>
        <v>0</v>
      </c>
      <c r="V94" s="14">
        <f t="shared" si="100"/>
        <v>0</v>
      </c>
      <c r="W94" s="14">
        <f t="shared" si="100"/>
        <v>0.2</v>
      </c>
      <c r="X94" s="14">
        <f t="shared" si="100"/>
        <v>0.3</v>
      </c>
      <c r="Y94" s="14">
        <f t="shared" si="100"/>
        <v>0.63636363636363635</v>
      </c>
      <c r="Z94" s="5"/>
      <c r="AA94">
        <v>1</v>
      </c>
      <c r="AI94">
        <v>1</v>
      </c>
      <c r="AJ94">
        <v>1</v>
      </c>
      <c r="AL94">
        <v>1</v>
      </c>
      <c r="AP94">
        <v>1</v>
      </c>
      <c r="AQ94">
        <v>1</v>
      </c>
      <c r="AS94">
        <v>1</v>
      </c>
      <c r="AV94">
        <v>1</v>
      </c>
      <c r="AW94">
        <v>1</v>
      </c>
      <c r="AX94">
        <v>1</v>
      </c>
      <c r="AY94">
        <v>1</v>
      </c>
      <c r="BD94">
        <v>1</v>
      </c>
      <c r="BF94">
        <v>1</v>
      </c>
    </row>
    <row r="95" spans="1:60">
      <c r="A95" s="5" t="s">
        <v>90</v>
      </c>
      <c r="B95" s="5">
        <f t="shared" si="99"/>
        <v>4</v>
      </c>
      <c r="C95" s="5">
        <f t="shared" si="85"/>
        <v>2</v>
      </c>
      <c r="D95" s="5">
        <f t="shared" si="86"/>
        <v>3</v>
      </c>
      <c r="E95" s="5">
        <f t="shared" si="87"/>
        <v>0</v>
      </c>
      <c r="F95" s="5">
        <f t="shared" si="88"/>
        <v>0</v>
      </c>
      <c r="G95" s="5">
        <f t="shared" si="89"/>
        <v>0</v>
      </c>
      <c r="H95" s="5">
        <f t="shared" si="90"/>
        <v>4</v>
      </c>
      <c r="I95" s="5">
        <f t="shared" si="91"/>
        <v>0</v>
      </c>
      <c r="J95" s="5">
        <f t="shared" si="92"/>
        <v>0</v>
      </c>
      <c r="K95" s="5">
        <f t="shared" si="93"/>
        <v>0</v>
      </c>
      <c r="L95" s="5">
        <f t="shared" si="94"/>
        <v>3</v>
      </c>
      <c r="M95" s="5">
        <f t="shared" si="95"/>
        <v>1</v>
      </c>
      <c r="N95" s="14">
        <f t="shared" si="100"/>
        <v>0.11764705882352941</v>
      </c>
      <c r="O95" s="14">
        <f t="shared" si="100"/>
        <v>0.13333333333333333</v>
      </c>
      <c r="P95" s="14">
        <f t="shared" si="100"/>
        <v>0.1875</v>
      </c>
      <c r="Q95" s="14">
        <f t="shared" si="100"/>
        <v>0</v>
      </c>
      <c r="R95" s="14">
        <f t="shared" si="100"/>
        <v>0</v>
      </c>
      <c r="S95" s="14">
        <f t="shared" si="100"/>
        <v>0</v>
      </c>
      <c r="T95" s="14">
        <f t="shared" si="100"/>
        <v>1</v>
      </c>
      <c r="U95" s="14">
        <f t="shared" si="100"/>
        <v>0</v>
      </c>
      <c r="V95" s="14">
        <f t="shared" si="100"/>
        <v>0</v>
      </c>
      <c r="W95" s="14">
        <f t="shared" si="100"/>
        <v>0</v>
      </c>
      <c r="X95" s="14">
        <f t="shared" si="100"/>
        <v>0.3</v>
      </c>
      <c r="Y95" s="14">
        <f t="shared" si="100"/>
        <v>9.0909090909090912E-2</v>
      </c>
      <c r="Z95" s="5"/>
      <c r="AC95">
        <v>1</v>
      </c>
      <c r="AK95">
        <v>1</v>
      </c>
      <c r="AR95">
        <v>1</v>
      </c>
      <c r="AU95">
        <v>1</v>
      </c>
    </row>
    <row r="96" spans="1:60">
      <c r="A96" s="5" t="s">
        <v>91</v>
      </c>
      <c r="B96" s="5">
        <f t="shared" si="99"/>
        <v>2</v>
      </c>
      <c r="C96" s="5">
        <f t="shared" si="85"/>
        <v>1</v>
      </c>
      <c r="D96" s="5">
        <f t="shared" si="86"/>
        <v>0</v>
      </c>
      <c r="E96" s="5">
        <f t="shared" si="87"/>
        <v>1</v>
      </c>
      <c r="F96" s="5">
        <f t="shared" si="88"/>
        <v>0</v>
      </c>
      <c r="G96" s="5">
        <f t="shared" si="89"/>
        <v>0</v>
      </c>
      <c r="H96" s="5">
        <f t="shared" si="90"/>
        <v>0</v>
      </c>
      <c r="I96" s="5">
        <f t="shared" si="91"/>
        <v>2</v>
      </c>
      <c r="J96" s="5">
        <f t="shared" si="92"/>
        <v>0</v>
      </c>
      <c r="K96" s="5">
        <f t="shared" si="93"/>
        <v>1</v>
      </c>
      <c r="L96" s="5">
        <f t="shared" si="94"/>
        <v>1</v>
      </c>
      <c r="M96" s="5">
        <f t="shared" si="95"/>
        <v>0</v>
      </c>
      <c r="N96" s="14">
        <f t="shared" si="100"/>
        <v>5.8823529411764705E-2</v>
      </c>
      <c r="O96" s="14">
        <f t="shared" si="100"/>
        <v>6.6666666666666666E-2</v>
      </c>
      <c r="P96" s="14">
        <f t="shared" si="100"/>
        <v>0</v>
      </c>
      <c r="Q96" s="14">
        <f t="shared" si="100"/>
        <v>0.2</v>
      </c>
      <c r="R96" s="14">
        <f t="shared" si="100"/>
        <v>0</v>
      </c>
      <c r="S96" s="14">
        <f t="shared" si="100"/>
        <v>0</v>
      </c>
      <c r="T96" s="14">
        <f t="shared" si="100"/>
        <v>0</v>
      </c>
      <c r="U96" s="14">
        <f t="shared" si="100"/>
        <v>1</v>
      </c>
      <c r="V96" s="14">
        <f t="shared" si="100"/>
        <v>0</v>
      </c>
      <c r="W96" s="14">
        <f t="shared" si="100"/>
        <v>0.2</v>
      </c>
      <c r="X96" s="14">
        <f t="shared" si="100"/>
        <v>0.1</v>
      </c>
      <c r="Y96" s="14">
        <f t="shared" si="100"/>
        <v>0</v>
      </c>
      <c r="Z96" s="5"/>
      <c r="AZ96">
        <v>1</v>
      </c>
      <c r="BH96">
        <v>1</v>
      </c>
    </row>
    <row r="97" spans="1:60">
      <c r="A97" s="5" t="s">
        <v>92</v>
      </c>
      <c r="B97" s="5">
        <f t="shared" si="99"/>
        <v>14</v>
      </c>
      <c r="C97" s="5">
        <f t="shared" si="85"/>
        <v>7</v>
      </c>
      <c r="D97" s="5">
        <f t="shared" si="86"/>
        <v>2</v>
      </c>
      <c r="E97" s="5">
        <f t="shared" si="87"/>
        <v>4</v>
      </c>
      <c r="F97" s="5">
        <f t="shared" si="88"/>
        <v>2</v>
      </c>
      <c r="G97" s="5">
        <f t="shared" si="89"/>
        <v>0</v>
      </c>
      <c r="H97" s="5">
        <f t="shared" si="90"/>
        <v>0</v>
      </c>
      <c r="I97" s="5">
        <f t="shared" si="91"/>
        <v>0</v>
      </c>
      <c r="J97" s="5">
        <f t="shared" si="92"/>
        <v>14</v>
      </c>
      <c r="K97" s="5">
        <f t="shared" si="93"/>
        <v>3</v>
      </c>
      <c r="L97" s="5">
        <f t="shared" si="94"/>
        <v>3</v>
      </c>
      <c r="M97" s="5">
        <f t="shared" si="95"/>
        <v>3</v>
      </c>
      <c r="N97" s="14">
        <f t="shared" si="100"/>
        <v>0.41176470588235292</v>
      </c>
      <c r="O97" s="14">
        <f t="shared" si="100"/>
        <v>0.46666666666666667</v>
      </c>
      <c r="P97" s="14">
        <f t="shared" si="100"/>
        <v>0.125</v>
      </c>
      <c r="Q97" s="14">
        <f t="shared" si="100"/>
        <v>0.8</v>
      </c>
      <c r="R97" s="14">
        <f t="shared" si="100"/>
        <v>0.66666666666666663</v>
      </c>
      <c r="S97" s="14">
        <f t="shared" si="100"/>
        <v>0</v>
      </c>
      <c r="T97" s="14">
        <f t="shared" si="100"/>
        <v>0</v>
      </c>
      <c r="U97" s="14">
        <f t="shared" si="100"/>
        <v>0</v>
      </c>
      <c r="V97" s="14">
        <f t="shared" si="100"/>
        <v>1</v>
      </c>
      <c r="W97" s="14">
        <f t="shared" si="100"/>
        <v>0.6</v>
      </c>
      <c r="X97" s="14">
        <f t="shared" si="100"/>
        <v>0.3</v>
      </c>
      <c r="Y97" s="14">
        <f t="shared" si="100"/>
        <v>0.27272727272727271</v>
      </c>
      <c r="Z97" s="5"/>
      <c r="AB97">
        <v>1</v>
      </c>
      <c r="AD97">
        <v>1</v>
      </c>
      <c r="AE97">
        <v>1</v>
      </c>
      <c r="AF97">
        <v>1</v>
      </c>
      <c r="AG97">
        <v>1</v>
      </c>
      <c r="AH97">
        <v>1</v>
      </c>
      <c r="AM97">
        <v>1</v>
      </c>
      <c r="AN97">
        <v>1</v>
      </c>
      <c r="AO97">
        <v>1</v>
      </c>
      <c r="AT97">
        <v>1</v>
      </c>
      <c r="BA97">
        <v>1</v>
      </c>
      <c r="BB97">
        <v>1</v>
      </c>
      <c r="BC97">
        <v>1</v>
      </c>
      <c r="BG97">
        <v>1</v>
      </c>
    </row>
    <row r="98" spans="1:60">
      <c r="A98" s="16" t="s">
        <v>93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60">
      <c r="A99" s="5" t="s">
        <v>95</v>
      </c>
      <c r="B99" s="5">
        <f t="shared" ref="B99:B102" si="101">COUNT(AA99:BH99)</f>
        <v>6</v>
      </c>
      <c r="C99" s="5">
        <f t="shared" si="85"/>
        <v>1</v>
      </c>
      <c r="D99" s="5">
        <f t="shared" si="86"/>
        <v>3</v>
      </c>
      <c r="E99" s="5">
        <f t="shared" si="87"/>
        <v>2</v>
      </c>
      <c r="F99" s="5">
        <f t="shared" si="88"/>
        <v>0</v>
      </c>
      <c r="G99" s="5">
        <f t="shared" si="89"/>
        <v>3</v>
      </c>
      <c r="H99" s="5">
        <f t="shared" si="90"/>
        <v>0</v>
      </c>
      <c r="I99" s="5">
        <f t="shared" si="91"/>
        <v>2</v>
      </c>
      <c r="J99" s="5">
        <f t="shared" si="92"/>
        <v>1</v>
      </c>
      <c r="K99" s="5">
        <f t="shared" si="93"/>
        <v>2</v>
      </c>
      <c r="L99" s="5">
        <f t="shared" si="94"/>
        <v>2</v>
      </c>
      <c r="M99" s="5">
        <f t="shared" si="95"/>
        <v>2</v>
      </c>
      <c r="N99" s="14">
        <f t="shared" ref="N99:Y102" si="102">B99/B$2</f>
        <v>0.17647058823529413</v>
      </c>
      <c r="O99" s="14">
        <f t="shared" si="102"/>
        <v>6.6666666666666666E-2</v>
      </c>
      <c r="P99" s="14">
        <f t="shared" si="102"/>
        <v>0.1875</v>
      </c>
      <c r="Q99" s="14">
        <f t="shared" si="102"/>
        <v>0.4</v>
      </c>
      <c r="R99" s="14">
        <f t="shared" si="102"/>
        <v>0</v>
      </c>
      <c r="S99" s="14">
        <f t="shared" si="102"/>
        <v>0.23076923076923078</v>
      </c>
      <c r="T99" s="14">
        <f t="shared" si="102"/>
        <v>0</v>
      </c>
      <c r="U99" s="14">
        <f t="shared" si="102"/>
        <v>1</v>
      </c>
      <c r="V99" s="14">
        <f t="shared" si="102"/>
        <v>7.1428571428571425E-2</v>
      </c>
      <c r="W99" s="14">
        <f t="shared" si="102"/>
        <v>0.4</v>
      </c>
      <c r="X99" s="14">
        <f t="shared" si="102"/>
        <v>0.2</v>
      </c>
      <c r="Y99" s="14">
        <f t="shared" si="102"/>
        <v>0.18181818181818182</v>
      </c>
      <c r="Z99" s="5"/>
      <c r="AQ99">
        <v>1</v>
      </c>
      <c r="AX99">
        <v>1</v>
      </c>
      <c r="AZ99">
        <v>1</v>
      </c>
      <c r="BC99">
        <v>1</v>
      </c>
      <c r="BF99">
        <v>1</v>
      </c>
      <c r="BH99">
        <v>1</v>
      </c>
    </row>
    <row r="100" spans="1:60">
      <c r="A100" s="5" t="s">
        <v>94</v>
      </c>
      <c r="B100" s="5">
        <f t="shared" si="101"/>
        <v>8</v>
      </c>
      <c r="C100" s="5">
        <f t="shared" si="85"/>
        <v>2</v>
      </c>
      <c r="D100" s="5">
        <f t="shared" si="86"/>
        <v>3</v>
      </c>
      <c r="E100" s="5">
        <f t="shared" si="87"/>
        <v>2</v>
      </c>
      <c r="F100" s="5">
        <f t="shared" si="88"/>
        <v>1</v>
      </c>
      <c r="G100" s="5">
        <f t="shared" si="89"/>
        <v>3</v>
      </c>
      <c r="H100" s="5">
        <f t="shared" si="90"/>
        <v>2</v>
      </c>
      <c r="I100" s="5">
        <f t="shared" si="91"/>
        <v>0</v>
      </c>
      <c r="J100" s="5">
        <f t="shared" si="92"/>
        <v>3</v>
      </c>
      <c r="K100" s="5">
        <f t="shared" si="93"/>
        <v>3</v>
      </c>
      <c r="L100" s="5">
        <f t="shared" si="94"/>
        <v>3</v>
      </c>
      <c r="M100" s="5">
        <f t="shared" si="95"/>
        <v>2</v>
      </c>
      <c r="N100" s="14">
        <f t="shared" si="102"/>
        <v>0.23529411764705882</v>
      </c>
      <c r="O100" s="14">
        <f t="shared" si="102"/>
        <v>0.13333333333333333</v>
      </c>
      <c r="P100" s="14">
        <f t="shared" si="102"/>
        <v>0.1875</v>
      </c>
      <c r="Q100" s="14">
        <f t="shared" si="102"/>
        <v>0.4</v>
      </c>
      <c r="R100" s="14">
        <f t="shared" si="102"/>
        <v>0.33333333333333331</v>
      </c>
      <c r="S100" s="14">
        <f t="shared" si="102"/>
        <v>0.23076923076923078</v>
      </c>
      <c r="T100" s="14">
        <f t="shared" si="102"/>
        <v>0.5</v>
      </c>
      <c r="U100" s="14">
        <f t="shared" si="102"/>
        <v>0</v>
      </c>
      <c r="V100" s="14">
        <f t="shared" si="102"/>
        <v>0.21428571428571427</v>
      </c>
      <c r="W100" s="14">
        <f t="shared" si="102"/>
        <v>0.6</v>
      </c>
      <c r="X100" s="14">
        <f t="shared" si="102"/>
        <v>0.3</v>
      </c>
      <c r="Y100" s="14">
        <f t="shared" si="102"/>
        <v>0.18181818181818182</v>
      </c>
      <c r="Z100" s="5"/>
      <c r="AB100">
        <v>1</v>
      </c>
      <c r="AI100">
        <v>1</v>
      </c>
      <c r="AJ100">
        <v>1</v>
      </c>
      <c r="AR100">
        <v>1</v>
      </c>
      <c r="AU100">
        <v>1</v>
      </c>
      <c r="BA100">
        <v>1</v>
      </c>
      <c r="BD100">
        <v>1</v>
      </c>
      <c r="BG100">
        <v>1</v>
      </c>
    </row>
    <row r="101" spans="1:60">
      <c r="A101" s="5" t="s">
        <v>96</v>
      </c>
      <c r="B101" s="5">
        <f t="shared" si="101"/>
        <v>14</v>
      </c>
      <c r="C101" s="5">
        <f t="shared" si="85"/>
        <v>9</v>
      </c>
      <c r="D101" s="5">
        <f t="shared" si="86"/>
        <v>8</v>
      </c>
      <c r="E101" s="5">
        <f t="shared" si="87"/>
        <v>1</v>
      </c>
      <c r="F101" s="5">
        <f t="shared" si="88"/>
        <v>1</v>
      </c>
      <c r="G101" s="5">
        <f t="shared" si="89"/>
        <v>6</v>
      </c>
      <c r="H101" s="5">
        <f t="shared" si="90"/>
        <v>1</v>
      </c>
      <c r="I101" s="5">
        <f t="shared" si="91"/>
        <v>0</v>
      </c>
      <c r="J101" s="5">
        <f t="shared" si="92"/>
        <v>7</v>
      </c>
      <c r="K101" s="5">
        <f t="shared" si="93"/>
        <v>0</v>
      </c>
      <c r="L101" s="5">
        <f t="shared" si="94"/>
        <v>4</v>
      </c>
      <c r="M101" s="5">
        <f t="shared" si="95"/>
        <v>6</v>
      </c>
      <c r="N101" s="14">
        <f t="shared" si="102"/>
        <v>0.41176470588235292</v>
      </c>
      <c r="O101" s="14">
        <f t="shared" si="102"/>
        <v>0.6</v>
      </c>
      <c r="P101" s="14">
        <f t="shared" si="102"/>
        <v>0.5</v>
      </c>
      <c r="Q101" s="14">
        <f t="shared" si="102"/>
        <v>0.2</v>
      </c>
      <c r="R101" s="14">
        <f t="shared" si="102"/>
        <v>0.33333333333333331</v>
      </c>
      <c r="S101" s="14">
        <f t="shared" si="102"/>
        <v>0.46153846153846156</v>
      </c>
      <c r="T101" s="14">
        <f t="shared" si="102"/>
        <v>0.25</v>
      </c>
      <c r="U101" s="14">
        <f t="shared" si="102"/>
        <v>0</v>
      </c>
      <c r="V101" s="14">
        <f t="shared" si="102"/>
        <v>0.5</v>
      </c>
      <c r="W101" s="14">
        <f t="shared" si="102"/>
        <v>0</v>
      </c>
      <c r="X101" s="14">
        <f t="shared" si="102"/>
        <v>0.4</v>
      </c>
      <c r="Y101" s="14">
        <f t="shared" si="102"/>
        <v>0.54545454545454541</v>
      </c>
      <c r="Z101" s="5"/>
      <c r="AA101">
        <v>1</v>
      </c>
      <c r="AC101">
        <v>1</v>
      </c>
      <c r="AD101">
        <v>1</v>
      </c>
      <c r="AF101">
        <v>1</v>
      </c>
      <c r="AH101">
        <v>1</v>
      </c>
      <c r="AL101">
        <v>1</v>
      </c>
      <c r="AM101">
        <v>1</v>
      </c>
      <c r="AN101">
        <v>1</v>
      </c>
      <c r="AP101">
        <v>1</v>
      </c>
      <c r="AS101">
        <v>1</v>
      </c>
      <c r="AT101">
        <v>1</v>
      </c>
      <c r="AV101">
        <v>1</v>
      </c>
      <c r="AW101">
        <v>1</v>
      </c>
      <c r="BB101">
        <v>1</v>
      </c>
    </row>
    <row r="102" spans="1:60">
      <c r="A102" s="5" t="s">
        <v>97</v>
      </c>
      <c r="B102" s="5">
        <f t="shared" si="101"/>
        <v>4</v>
      </c>
      <c r="C102" s="5">
        <f t="shared" si="85"/>
        <v>2</v>
      </c>
      <c r="D102" s="5">
        <f t="shared" si="86"/>
        <v>1</v>
      </c>
      <c r="E102" s="5">
        <f t="shared" si="87"/>
        <v>0</v>
      </c>
      <c r="F102" s="5">
        <f t="shared" si="88"/>
        <v>1</v>
      </c>
      <c r="G102" s="5">
        <f t="shared" si="89"/>
        <v>0</v>
      </c>
      <c r="H102" s="5">
        <f t="shared" si="90"/>
        <v>1</v>
      </c>
      <c r="I102" s="5">
        <f t="shared" si="91"/>
        <v>0</v>
      </c>
      <c r="J102" s="5">
        <f t="shared" si="92"/>
        <v>3</v>
      </c>
      <c r="K102" s="5">
        <f t="shared" si="93"/>
        <v>0</v>
      </c>
      <c r="L102" s="5">
        <f t="shared" si="94"/>
        <v>1</v>
      </c>
      <c r="M102" s="5">
        <f t="shared" si="95"/>
        <v>1</v>
      </c>
      <c r="N102" s="14">
        <f t="shared" si="102"/>
        <v>0.11764705882352941</v>
      </c>
      <c r="O102" s="14">
        <f t="shared" si="102"/>
        <v>0.13333333333333333</v>
      </c>
      <c r="P102" s="14">
        <f t="shared" si="102"/>
        <v>6.25E-2</v>
      </c>
      <c r="Q102" s="14">
        <f t="shared" si="102"/>
        <v>0</v>
      </c>
      <c r="R102" s="14">
        <f t="shared" si="102"/>
        <v>0.33333333333333331</v>
      </c>
      <c r="S102" s="14">
        <f t="shared" si="102"/>
        <v>0</v>
      </c>
      <c r="T102" s="14">
        <f t="shared" si="102"/>
        <v>0.25</v>
      </c>
      <c r="U102" s="14">
        <f t="shared" si="102"/>
        <v>0</v>
      </c>
      <c r="V102" s="14">
        <f t="shared" si="102"/>
        <v>0.21428571428571427</v>
      </c>
      <c r="W102" s="14">
        <f t="shared" si="102"/>
        <v>0</v>
      </c>
      <c r="X102" s="14">
        <f t="shared" si="102"/>
        <v>0.1</v>
      </c>
      <c r="Y102" s="14">
        <f t="shared" si="102"/>
        <v>9.0909090909090912E-2</v>
      </c>
      <c r="Z102" s="5"/>
      <c r="AE102">
        <v>1</v>
      </c>
      <c r="AG102">
        <v>1</v>
      </c>
      <c r="AK102">
        <v>1</v>
      </c>
      <c r="AO102">
        <v>1</v>
      </c>
    </row>
    <row r="103" spans="1:60">
      <c r="A103" s="16" t="s">
        <v>98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60">
      <c r="A104" s="5" t="s">
        <v>99</v>
      </c>
      <c r="B104" s="5">
        <f t="shared" ref="B104:B112" si="103">COUNT(AA104:BH104)</f>
        <v>5</v>
      </c>
      <c r="C104" s="5">
        <f t="shared" si="85"/>
        <v>3</v>
      </c>
      <c r="D104" s="5">
        <f t="shared" si="86"/>
        <v>4</v>
      </c>
      <c r="E104" s="5">
        <f t="shared" si="87"/>
        <v>0</v>
      </c>
      <c r="F104" s="5">
        <f t="shared" si="88"/>
        <v>0</v>
      </c>
      <c r="G104" s="5">
        <f t="shared" si="89"/>
        <v>2</v>
      </c>
      <c r="H104" s="5">
        <f t="shared" si="90"/>
        <v>1</v>
      </c>
      <c r="I104" s="5">
        <f t="shared" si="91"/>
        <v>0</v>
      </c>
      <c r="J104" s="5">
        <f t="shared" si="92"/>
        <v>2</v>
      </c>
      <c r="K104" s="5">
        <f t="shared" si="93"/>
        <v>0</v>
      </c>
      <c r="L104" s="5">
        <f t="shared" si="94"/>
        <v>1</v>
      </c>
      <c r="M104" s="5">
        <f t="shared" si="95"/>
        <v>4</v>
      </c>
      <c r="N104" s="14">
        <f t="shared" ref="N104:Y112" si="104">B104/B$2</f>
        <v>0.14705882352941177</v>
      </c>
      <c r="O104" s="14">
        <f t="shared" si="104"/>
        <v>0.2</v>
      </c>
      <c r="P104" s="14">
        <f t="shared" si="104"/>
        <v>0.25</v>
      </c>
      <c r="Q104" s="14">
        <f t="shared" si="104"/>
        <v>0</v>
      </c>
      <c r="R104" s="14">
        <f t="shared" si="104"/>
        <v>0</v>
      </c>
      <c r="S104" s="14">
        <f t="shared" si="104"/>
        <v>0.15384615384615385</v>
      </c>
      <c r="T104" s="14">
        <f t="shared" si="104"/>
        <v>0.25</v>
      </c>
      <c r="U104" s="14">
        <f t="shared" si="104"/>
        <v>0</v>
      </c>
      <c r="V104" s="14">
        <f t="shared" si="104"/>
        <v>0.14285714285714285</v>
      </c>
      <c r="W104" s="14">
        <f t="shared" si="104"/>
        <v>0</v>
      </c>
      <c r="X104" s="14">
        <f t="shared" si="104"/>
        <v>0.1</v>
      </c>
      <c r="Y104" s="14">
        <f t="shared" si="104"/>
        <v>0.36363636363636365</v>
      </c>
      <c r="Z104" s="5"/>
      <c r="AN104">
        <v>1</v>
      </c>
      <c r="AS104">
        <v>1</v>
      </c>
      <c r="AT104">
        <v>1</v>
      </c>
      <c r="AU104">
        <v>1</v>
      </c>
      <c r="AW104">
        <v>1</v>
      </c>
    </row>
    <row r="105" spans="1:60">
      <c r="A105" s="5" t="s">
        <v>100</v>
      </c>
      <c r="B105" s="5">
        <f t="shared" si="103"/>
        <v>4</v>
      </c>
      <c r="C105" s="5">
        <f t="shared" si="85"/>
        <v>0</v>
      </c>
      <c r="D105" s="5">
        <f t="shared" si="86"/>
        <v>1</v>
      </c>
      <c r="E105" s="5">
        <f t="shared" si="87"/>
        <v>3</v>
      </c>
      <c r="F105" s="5">
        <f t="shared" si="88"/>
        <v>0</v>
      </c>
      <c r="G105" s="5">
        <f t="shared" si="89"/>
        <v>1</v>
      </c>
      <c r="H105" s="5">
        <f t="shared" si="90"/>
        <v>0</v>
      </c>
      <c r="I105" s="5">
        <f t="shared" si="91"/>
        <v>0</v>
      </c>
      <c r="J105" s="5">
        <f t="shared" si="92"/>
        <v>3</v>
      </c>
      <c r="K105" s="5">
        <f t="shared" si="93"/>
        <v>1</v>
      </c>
      <c r="L105" s="5">
        <f t="shared" si="94"/>
        <v>2</v>
      </c>
      <c r="M105" s="5">
        <f t="shared" si="95"/>
        <v>1</v>
      </c>
      <c r="N105" s="14">
        <f t="shared" si="104"/>
        <v>0.11764705882352941</v>
      </c>
      <c r="O105" s="14">
        <f t="shared" si="104"/>
        <v>0</v>
      </c>
      <c r="P105" s="14">
        <f t="shared" si="104"/>
        <v>6.25E-2</v>
      </c>
      <c r="Q105" s="14">
        <f t="shared" si="104"/>
        <v>0.6</v>
      </c>
      <c r="R105" s="14">
        <f t="shared" si="104"/>
        <v>0</v>
      </c>
      <c r="S105" s="14">
        <f t="shared" si="104"/>
        <v>7.6923076923076927E-2</v>
      </c>
      <c r="T105" s="14">
        <f t="shared" si="104"/>
        <v>0</v>
      </c>
      <c r="U105" s="14">
        <f t="shared" si="104"/>
        <v>0</v>
      </c>
      <c r="V105" s="14">
        <f t="shared" si="104"/>
        <v>0.21428571428571427</v>
      </c>
      <c r="W105" s="14">
        <f t="shared" si="104"/>
        <v>0.2</v>
      </c>
      <c r="X105" s="14">
        <f t="shared" si="104"/>
        <v>0.2</v>
      </c>
      <c r="Y105" s="14">
        <f t="shared" si="104"/>
        <v>9.0909090909090912E-2</v>
      </c>
      <c r="Z105" s="5"/>
      <c r="BA105">
        <v>1</v>
      </c>
      <c r="BB105">
        <v>1</v>
      </c>
      <c r="BF105">
        <v>1</v>
      </c>
      <c r="BG105">
        <v>1</v>
      </c>
    </row>
    <row r="106" spans="1:60">
      <c r="A106" s="5" t="s">
        <v>101</v>
      </c>
      <c r="B106" s="5">
        <f t="shared" si="103"/>
        <v>0</v>
      </c>
      <c r="C106" s="5">
        <f t="shared" si="85"/>
        <v>0</v>
      </c>
      <c r="D106" s="5">
        <f t="shared" si="86"/>
        <v>0</v>
      </c>
      <c r="E106" s="5">
        <f t="shared" si="87"/>
        <v>0</v>
      </c>
      <c r="F106" s="5">
        <f t="shared" si="88"/>
        <v>0</v>
      </c>
      <c r="G106" s="5">
        <f t="shared" si="89"/>
        <v>0</v>
      </c>
      <c r="H106" s="5">
        <f t="shared" si="90"/>
        <v>0</v>
      </c>
      <c r="I106" s="5">
        <f t="shared" si="91"/>
        <v>0</v>
      </c>
      <c r="J106" s="5">
        <f t="shared" si="92"/>
        <v>0</v>
      </c>
      <c r="K106" s="5">
        <f t="shared" si="93"/>
        <v>0</v>
      </c>
      <c r="L106" s="5">
        <f t="shared" si="94"/>
        <v>0</v>
      </c>
      <c r="M106" s="5">
        <f t="shared" si="95"/>
        <v>0</v>
      </c>
      <c r="N106" s="14">
        <f t="shared" si="104"/>
        <v>0</v>
      </c>
      <c r="O106" s="14">
        <f t="shared" si="104"/>
        <v>0</v>
      </c>
      <c r="P106" s="14">
        <f t="shared" si="104"/>
        <v>0</v>
      </c>
      <c r="Q106" s="14">
        <f t="shared" si="104"/>
        <v>0</v>
      </c>
      <c r="R106" s="14">
        <f t="shared" si="104"/>
        <v>0</v>
      </c>
      <c r="S106" s="14">
        <f t="shared" si="104"/>
        <v>0</v>
      </c>
      <c r="T106" s="14">
        <f t="shared" si="104"/>
        <v>0</v>
      </c>
      <c r="U106" s="14">
        <f t="shared" si="104"/>
        <v>0</v>
      </c>
      <c r="V106" s="14">
        <f t="shared" si="104"/>
        <v>0</v>
      </c>
      <c r="W106" s="14">
        <f t="shared" si="104"/>
        <v>0</v>
      </c>
      <c r="X106" s="14">
        <f t="shared" si="104"/>
        <v>0</v>
      </c>
      <c r="Y106" s="14">
        <f t="shared" si="104"/>
        <v>0</v>
      </c>
      <c r="Z106" s="5"/>
    </row>
    <row r="107" spans="1:60">
      <c r="A107" s="5" t="s">
        <v>102</v>
      </c>
      <c r="B107" s="5">
        <f t="shared" si="103"/>
        <v>0</v>
      </c>
      <c r="C107" s="5">
        <f t="shared" si="85"/>
        <v>0</v>
      </c>
      <c r="D107" s="5">
        <f t="shared" si="86"/>
        <v>0</v>
      </c>
      <c r="E107" s="5">
        <f t="shared" si="87"/>
        <v>0</v>
      </c>
      <c r="F107" s="5">
        <f t="shared" si="88"/>
        <v>0</v>
      </c>
      <c r="G107" s="5">
        <f t="shared" si="89"/>
        <v>0</v>
      </c>
      <c r="H107" s="5">
        <f t="shared" si="90"/>
        <v>0</v>
      </c>
      <c r="I107" s="5">
        <f t="shared" si="91"/>
        <v>0</v>
      </c>
      <c r="J107" s="5">
        <f t="shared" si="92"/>
        <v>0</v>
      </c>
      <c r="K107" s="5">
        <f t="shared" si="93"/>
        <v>0</v>
      </c>
      <c r="L107" s="5">
        <f t="shared" si="94"/>
        <v>0</v>
      </c>
      <c r="M107" s="5">
        <f t="shared" si="95"/>
        <v>0</v>
      </c>
      <c r="N107" s="14">
        <f t="shared" si="104"/>
        <v>0</v>
      </c>
      <c r="O107" s="14">
        <f t="shared" si="104"/>
        <v>0</v>
      </c>
      <c r="P107" s="14">
        <f t="shared" si="104"/>
        <v>0</v>
      </c>
      <c r="Q107" s="14">
        <f t="shared" si="104"/>
        <v>0</v>
      </c>
      <c r="R107" s="14">
        <f t="shared" si="104"/>
        <v>0</v>
      </c>
      <c r="S107" s="14">
        <f t="shared" si="104"/>
        <v>0</v>
      </c>
      <c r="T107" s="14">
        <f t="shared" si="104"/>
        <v>0</v>
      </c>
      <c r="U107" s="14">
        <f t="shared" si="104"/>
        <v>0</v>
      </c>
      <c r="V107" s="14">
        <f t="shared" si="104"/>
        <v>0</v>
      </c>
      <c r="W107" s="14">
        <f t="shared" si="104"/>
        <v>0</v>
      </c>
      <c r="X107" s="14">
        <f t="shared" si="104"/>
        <v>0</v>
      </c>
      <c r="Y107" s="14">
        <f t="shared" si="104"/>
        <v>0</v>
      </c>
      <c r="Z107" s="5"/>
    </row>
    <row r="108" spans="1:60" ht="15.75">
      <c r="A108" s="9" t="s">
        <v>103</v>
      </c>
      <c r="B108" s="5">
        <f t="shared" si="103"/>
        <v>0</v>
      </c>
      <c r="C108" s="5">
        <f t="shared" si="85"/>
        <v>0</v>
      </c>
      <c r="D108" s="5">
        <f t="shared" si="86"/>
        <v>0</v>
      </c>
      <c r="E108" s="5">
        <f t="shared" si="87"/>
        <v>0</v>
      </c>
      <c r="F108" s="5">
        <f t="shared" si="88"/>
        <v>0</v>
      </c>
      <c r="G108" s="5">
        <f t="shared" si="89"/>
        <v>0</v>
      </c>
      <c r="H108" s="5">
        <f t="shared" si="90"/>
        <v>0</v>
      </c>
      <c r="I108" s="5">
        <f t="shared" si="91"/>
        <v>0</v>
      </c>
      <c r="J108" s="5">
        <f t="shared" si="92"/>
        <v>0</v>
      </c>
      <c r="K108" s="5">
        <f t="shared" si="93"/>
        <v>0</v>
      </c>
      <c r="L108" s="5">
        <f t="shared" si="94"/>
        <v>0</v>
      </c>
      <c r="M108" s="5">
        <f t="shared" si="95"/>
        <v>0</v>
      </c>
      <c r="N108" s="14">
        <f t="shared" si="104"/>
        <v>0</v>
      </c>
      <c r="O108" s="14">
        <f t="shared" si="104"/>
        <v>0</v>
      </c>
      <c r="P108" s="14">
        <f t="shared" si="104"/>
        <v>0</v>
      </c>
      <c r="Q108" s="14">
        <f t="shared" si="104"/>
        <v>0</v>
      </c>
      <c r="R108" s="14">
        <f t="shared" si="104"/>
        <v>0</v>
      </c>
      <c r="S108" s="14">
        <f t="shared" si="104"/>
        <v>0</v>
      </c>
      <c r="T108" s="14">
        <f t="shared" si="104"/>
        <v>0</v>
      </c>
      <c r="U108" s="14">
        <f t="shared" si="104"/>
        <v>0</v>
      </c>
      <c r="V108" s="14">
        <f t="shared" si="104"/>
        <v>0</v>
      </c>
      <c r="W108" s="14">
        <f t="shared" si="104"/>
        <v>0</v>
      </c>
      <c r="X108" s="14">
        <f t="shared" si="104"/>
        <v>0</v>
      </c>
      <c r="Y108" s="14">
        <f t="shared" si="104"/>
        <v>0</v>
      </c>
      <c r="Z108" s="5"/>
    </row>
    <row r="109" spans="1:60">
      <c r="A109" s="5" t="s">
        <v>104</v>
      </c>
      <c r="B109" s="5">
        <f t="shared" si="103"/>
        <v>14</v>
      </c>
      <c r="C109" s="5">
        <f t="shared" si="85"/>
        <v>6</v>
      </c>
      <c r="D109" s="5">
        <f t="shared" si="86"/>
        <v>3</v>
      </c>
      <c r="E109" s="5">
        <f t="shared" si="87"/>
        <v>5</v>
      </c>
      <c r="F109" s="5">
        <f t="shared" si="88"/>
        <v>1</v>
      </c>
      <c r="G109" s="5">
        <f t="shared" si="89"/>
        <v>3</v>
      </c>
      <c r="H109" s="5">
        <f t="shared" si="90"/>
        <v>0</v>
      </c>
      <c r="I109" s="5">
        <f t="shared" si="91"/>
        <v>2</v>
      </c>
      <c r="J109" s="5">
        <f t="shared" si="92"/>
        <v>9</v>
      </c>
      <c r="K109" s="5">
        <f t="shared" si="93"/>
        <v>3</v>
      </c>
      <c r="L109" s="5">
        <f t="shared" si="94"/>
        <v>5</v>
      </c>
      <c r="M109" s="5">
        <f t="shared" si="95"/>
        <v>1</v>
      </c>
      <c r="N109" s="14">
        <f t="shared" si="104"/>
        <v>0.41176470588235292</v>
      </c>
      <c r="O109" s="14">
        <f t="shared" si="104"/>
        <v>0.4</v>
      </c>
      <c r="P109" s="14">
        <f t="shared" si="104"/>
        <v>0.1875</v>
      </c>
      <c r="Q109" s="14">
        <f t="shared" si="104"/>
        <v>1</v>
      </c>
      <c r="R109" s="14">
        <f t="shared" si="104"/>
        <v>0.33333333333333331</v>
      </c>
      <c r="S109" s="14">
        <f t="shared" si="104"/>
        <v>0.23076923076923078</v>
      </c>
      <c r="T109" s="14">
        <f t="shared" si="104"/>
        <v>0</v>
      </c>
      <c r="U109" s="14">
        <f t="shared" si="104"/>
        <v>1</v>
      </c>
      <c r="V109" s="14">
        <f t="shared" si="104"/>
        <v>0.6428571428571429</v>
      </c>
      <c r="W109" s="14">
        <f t="shared" si="104"/>
        <v>0.6</v>
      </c>
      <c r="X109" s="14">
        <f t="shared" si="104"/>
        <v>0.5</v>
      </c>
      <c r="Y109" s="14">
        <f t="shared" si="104"/>
        <v>9.0909090909090912E-2</v>
      </c>
      <c r="Z109" s="5"/>
      <c r="AD109">
        <v>1</v>
      </c>
      <c r="AF109">
        <v>1</v>
      </c>
      <c r="AG109">
        <v>1</v>
      </c>
      <c r="AH109">
        <v>1</v>
      </c>
      <c r="AM109">
        <v>1</v>
      </c>
      <c r="AX109">
        <v>1</v>
      </c>
      <c r="AY109">
        <v>1</v>
      </c>
      <c r="AZ109">
        <v>1</v>
      </c>
      <c r="BA109">
        <v>1</v>
      </c>
      <c r="BB109">
        <v>1</v>
      </c>
      <c r="BC109">
        <v>1</v>
      </c>
      <c r="BF109">
        <v>1</v>
      </c>
      <c r="BG109">
        <v>1</v>
      </c>
      <c r="BH109">
        <v>1</v>
      </c>
    </row>
    <row r="110" spans="1:60">
      <c r="A110" s="5" t="s">
        <v>105</v>
      </c>
      <c r="B110" s="5">
        <f t="shared" si="103"/>
        <v>8</v>
      </c>
      <c r="C110" s="5">
        <f t="shared" si="85"/>
        <v>1</v>
      </c>
      <c r="D110" s="5">
        <f t="shared" si="86"/>
        <v>5</v>
      </c>
      <c r="E110" s="5">
        <f t="shared" si="87"/>
        <v>0</v>
      </c>
      <c r="F110" s="5">
        <f t="shared" si="88"/>
        <v>2</v>
      </c>
      <c r="G110" s="5">
        <f t="shared" si="89"/>
        <v>3</v>
      </c>
      <c r="H110" s="5">
        <f t="shared" si="90"/>
        <v>1</v>
      </c>
      <c r="I110" s="5">
        <f t="shared" si="91"/>
        <v>0</v>
      </c>
      <c r="J110" s="5">
        <f t="shared" si="92"/>
        <v>4</v>
      </c>
      <c r="K110" s="5">
        <f t="shared" si="93"/>
        <v>1</v>
      </c>
      <c r="L110" s="5">
        <f t="shared" si="94"/>
        <v>1</v>
      </c>
      <c r="M110" s="5">
        <f t="shared" si="95"/>
        <v>4</v>
      </c>
      <c r="N110" s="14">
        <f t="shared" si="104"/>
        <v>0.23529411764705882</v>
      </c>
      <c r="O110" s="14">
        <f t="shared" si="104"/>
        <v>6.6666666666666666E-2</v>
      </c>
      <c r="P110" s="14">
        <f t="shared" si="104"/>
        <v>0.3125</v>
      </c>
      <c r="Q110" s="14">
        <f t="shared" si="104"/>
        <v>0</v>
      </c>
      <c r="R110" s="14">
        <f t="shared" si="104"/>
        <v>0.66666666666666663</v>
      </c>
      <c r="S110" s="14">
        <f t="shared" si="104"/>
        <v>0.23076923076923078</v>
      </c>
      <c r="T110" s="14">
        <f t="shared" si="104"/>
        <v>0.25</v>
      </c>
      <c r="U110" s="14">
        <f t="shared" si="104"/>
        <v>0</v>
      </c>
      <c r="V110" s="14">
        <f t="shared" si="104"/>
        <v>0.2857142857142857</v>
      </c>
      <c r="W110" s="14">
        <f t="shared" si="104"/>
        <v>0.2</v>
      </c>
      <c r="X110" s="14">
        <f t="shared" si="104"/>
        <v>0.1</v>
      </c>
      <c r="Y110" s="14">
        <f t="shared" si="104"/>
        <v>0.36363636363636365</v>
      </c>
      <c r="Z110" s="5"/>
      <c r="AB110">
        <v>1</v>
      </c>
      <c r="AE110">
        <v>1</v>
      </c>
      <c r="AF110">
        <v>1</v>
      </c>
      <c r="AO110">
        <v>1</v>
      </c>
      <c r="AP110">
        <v>1</v>
      </c>
      <c r="AQ110">
        <v>1</v>
      </c>
      <c r="AR110">
        <v>1</v>
      </c>
      <c r="AV110">
        <v>1</v>
      </c>
    </row>
    <row r="111" spans="1:60">
      <c r="A111" s="5" t="s">
        <v>106</v>
      </c>
      <c r="B111" s="5">
        <f t="shared" si="103"/>
        <v>4</v>
      </c>
      <c r="C111" s="5">
        <f t="shared" si="85"/>
        <v>3</v>
      </c>
      <c r="D111" s="5">
        <f t="shared" si="86"/>
        <v>2</v>
      </c>
      <c r="E111" s="5">
        <f t="shared" si="87"/>
        <v>0</v>
      </c>
      <c r="F111" s="5">
        <f t="shared" si="88"/>
        <v>0</v>
      </c>
      <c r="G111" s="5">
        <f t="shared" si="89"/>
        <v>3</v>
      </c>
      <c r="H111" s="5">
        <f t="shared" si="90"/>
        <v>1</v>
      </c>
      <c r="I111" s="5">
        <f t="shared" si="91"/>
        <v>0</v>
      </c>
      <c r="J111" s="5">
        <f t="shared" si="92"/>
        <v>0</v>
      </c>
      <c r="K111" s="5">
        <f t="shared" si="93"/>
        <v>0</v>
      </c>
      <c r="L111" s="5">
        <f t="shared" si="94"/>
        <v>2</v>
      </c>
      <c r="M111" s="5">
        <f t="shared" si="95"/>
        <v>1</v>
      </c>
      <c r="N111" s="14">
        <f t="shared" si="104"/>
        <v>0.11764705882352941</v>
      </c>
      <c r="O111" s="14">
        <f t="shared" si="104"/>
        <v>0.2</v>
      </c>
      <c r="P111" s="14">
        <f t="shared" si="104"/>
        <v>0.125</v>
      </c>
      <c r="Q111" s="14">
        <f t="shared" si="104"/>
        <v>0</v>
      </c>
      <c r="R111" s="14">
        <f t="shared" si="104"/>
        <v>0</v>
      </c>
      <c r="S111" s="14">
        <f t="shared" si="104"/>
        <v>0.23076923076923078</v>
      </c>
      <c r="T111" s="14">
        <f t="shared" si="104"/>
        <v>0.25</v>
      </c>
      <c r="U111" s="14">
        <f t="shared" si="104"/>
        <v>0</v>
      </c>
      <c r="V111" s="14">
        <f t="shared" si="104"/>
        <v>0</v>
      </c>
      <c r="W111" s="14">
        <f t="shared" si="104"/>
        <v>0</v>
      </c>
      <c r="X111" s="14">
        <f t="shared" si="104"/>
        <v>0.2</v>
      </c>
      <c r="Y111" s="14">
        <f t="shared" si="104"/>
        <v>9.0909090909090912E-2</v>
      </c>
      <c r="Z111" s="5"/>
      <c r="AI111">
        <v>1</v>
      </c>
      <c r="AJ111">
        <v>1</v>
      </c>
      <c r="AK111">
        <v>1</v>
      </c>
      <c r="AL111">
        <v>1</v>
      </c>
    </row>
    <row r="112" spans="1:60">
      <c r="A112" s="5" t="s">
        <v>48</v>
      </c>
      <c r="B112" s="5">
        <f t="shared" si="103"/>
        <v>2</v>
      </c>
      <c r="C112" s="5">
        <f t="shared" si="85"/>
        <v>2</v>
      </c>
      <c r="D112" s="5">
        <f t="shared" si="86"/>
        <v>2</v>
      </c>
      <c r="E112" s="5">
        <f t="shared" si="87"/>
        <v>0</v>
      </c>
      <c r="F112" s="5">
        <f t="shared" si="88"/>
        <v>0</v>
      </c>
      <c r="G112" s="5">
        <f t="shared" si="89"/>
        <v>1</v>
      </c>
      <c r="H112" s="5">
        <f t="shared" si="90"/>
        <v>1</v>
      </c>
      <c r="I112" s="5">
        <f t="shared" si="91"/>
        <v>0</v>
      </c>
      <c r="J112" s="5">
        <f t="shared" si="92"/>
        <v>0</v>
      </c>
      <c r="K112" s="5">
        <f t="shared" si="93"/>
        <v>0</v>
      </c>
      <c r="L112" s="5">
        <f t="shared" si="94"/>
        <v>1</v>
      </c>
      <c r="M112" s="5">
        <f t="shared" si="95"/>
        <v>1</v>
      </c>
      <c r="N112" s="14">
        <f t="shared" si="104"/>
        <v>5.8823529411764705E-2</v>
      </c>
      <c r="O112" s="14">
        <f t="shared" si="104"/>
        <v>0.13333333333333333</v>
      </c>
      <c r="P112" s="14">
        <f t="shared" si="104"/>
        <v>0.125</v>
      </c>
      <c r="Q112" s="14">
        <f t="shared" si="104"/>
        <v>0</v>
      </c>
      <c r="R112" s="14">
        <f t="shared" si="104"/>
        <v>0</v>
      </c>
      <c r="S112" s="14">
        <f t="shared" si="104"/>
        <v>7.6923076923076927E-2</v>
      </c>
      <c r="T112" s="14">
        <f t="shared" si="104"/>
        <v>0.25</v>
      </c>
      <c r="U112" s="14">
        <f t="shared" si="104"/>
        <v>0</v>
      </c>
      <c r="V112" s="14">
        <f t="shared" si="104"/>
        <v>0</v>
      </c>
      <c r="W112" s="14">
        <f t="shared" si="104"/>
        <v>0</v>
      </c>
      <c r="X112" s="14">
        <f t="shared" si="104"/>
        <v>0.1</v>
      </c>
      <c r="Y112" s="14">
        <f t="shared" si="104"/>
        <v>9.0909090909090912E-2</v>
      </c>
      <c r="Z112" s="5"/>
      <c r="AA112">
        <v>1</v>
      </c>
      <c r="AC112">
        <v>1</v>
      </c>
    </row>
    <row r="113" spans="1:60">
      <c r="A113" s="16" t="s">
        <v>107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60">
      <c r="A114" s="5" t="s">
        <v>108</v>
      </c>
      <c r="B114" s="5">
        <f t="shared" ref="B114:B119" si="105">COUNT(AA114:BH114)</f>
        <v>5</v>
      </c>
      <c r="C114" s="5">
        <f t="shared" si="85"/>
        <v>1</v>
      </c>
      <c r="D114" s="5">
        <f t="shared" si="86"/>
        <v>0</v>
      </c>
      <c r="E114" s="5">
        <f t="shared" si="87"/>
        <v>3</v>
      </c>
      <c r="F114" s="5">
        <f t="shared" si="88"/>
        <v>1</v>
      </c>
      <c r="G114" s="5">
        <f t="shared" si="89"/>
        <v>1</v>
      </c>
      <c r="H114" s="5">
        <f t="shared" si="90"/>
        <v>0</v>
      </c>
      <c r="I114" s="5">
        <f t="shared" si="91"/>
        <v>1</v>
      </c>
      <c r="J114" s="5">
        <f t="shared" si="92"/>
        <v>3</v>
      </c>
      <c r="K114" s="5">
        <f t="shared" si="93"/>
        <v>5</v>
      </c>
      <c r="L114" s="5">
        <f t="shared" si="94"/>
        <v>0</v>
      </c>
      <c r="M114" s="5">
        <f t="shared" si="95"/>
        <v>0</v>
      </c>
      <c r="N114" s="14">
        <f t="shared" ref="N114:Y119" si="106">B114/B$2</f>
        <v>0.14705882352941177</v>
      </c>
      <c r="O114" s="14">
        <f t="shared" si="106"/>
        <v>6.6666666666666666E-2</v>
      </c>
      <c r="P114" s="14">
        <f t="shared" si="106"/>
        <v>0</v>
      </c>
      <c r="Q114" s="14">
        <f t="shared" si="106"/>
        <v>0.6</v>
      </c>
      <c r="R114" s="14">
        <f t="shared" si="106"/>
        <v>0.33333333333333331</v>
      </c>
      <c r="S114" s="14">
        <f t="shared" si="106"/>
        <v>7.6923076923076927E-2</v>
      </c>
      <c r="T114" s="14">
        <f t="shared" si="106"/>
        <v>0</v>
      </c>
      <c r="U114" s="14">
        <f t="shared" si="106"/>
        <v>0.5</v>
      </c>
      <c r="V114" s="14">
        <f t="shared" si="106"/>
        <v>0.21428571428571427</v>
      </c>
      <c r="W114" s="14">
        <f t="shared" si="106"/>
        <v>1</v>
      </c>
      <c r="X114" s="14">
        <f t="shared" si="106"/>
        <v>0</v>
      </c>
      <c r="Y114" s="14">
        <f t="shared" si="106"/>
        <v>0</v>
      </c>
      <c r="Z114" s="5"/>
      <c r="AB114">
        <v>1</v>
      </c>
      <c r="AZ114">
        <v>1</v>
      </c>
      <c r="BA114">
        <v>1</v>
      </c>
      <c r="BC114">
        <v>1</v>
      </c>
      <c r="BD114">
        <v>1</v>
      </c>
    </row>
    <row r="115" spans="1:60">
      <c r="A115" s="5" t="s">
        <v>109</v>
      </c>
      <c r="B115" s="5">
        <f t="shared" si="105"/>
        <v>10</v>
      </c>
      <c r="C115" s="5">
        <f t="shared" si="85"/>
        <v>5</v>
      </c>
      <c r="D115" s="5">
        <f t="shared" si="86"/>
        <v>4</v>
      </c>
      <c r="E115" s="5">
        <f t="shared" si="87"/>
        <v>2</v>
      </c>
      <c r="F115" s="5">
        <f t="shared" si="88"/>
        <v>0</v>
      </c>
      <c r="G115" s="5">
        <f t="shared" si="89"/>
        <v>3</v>
      </c>
      <c r="H115" s="5">
        <f t="shared" si="90"/>
        <v>3</v>
      </c>
      <c r="I115" s="5">
        <f t="shared" si="91"/>
        <v>1</v>
      </c>
      <c r="J115" s="5">
        <f t="shared" si="92"/>
        <v>3</v>
      </c>
      <c r="K115" s="5">
        <f t="shared" si="93"/>
        <v>0</v>
      </c>
      <c r="L115" s="5">
        <f t="shared" si="94"/>
        <v>10</v>
      </c>
      <c r="M115" s="5">
        <f t="shared" si="95"/>
        <v>0</v>
      </c>
      <c r="N115" s="14">
        <f t="shared" si="106"/>
        <v>0.29411764705882354</v>
      </c>
      <c r="O115" s="14">
        <f t="shared" si="106"/>
        <v>0.33333333333333331</v>
      </c>
      <c r="P115" s="14">
        <f t="shared" si="106"/>
        <v>0.25</v>
      </c>
      <c r="Q115" s="14">
        <f t="shared" si="106"/>
        <v>0.4</v>
      </c>
      <c r="R115" s="14">
        <f t="shared" si="106"/>
        <v>0</v>
      </c>
      <c r="S115" s="14">
        <f t="shared" si="106"/>
        <v>0.23076923076923078</v>
      </c>
      <c r="T115" s="14">
        <f t="shared" si="106"/>
        <v>0.75</v>
      </c>
      <c r="U115" s="14">
        <f t="shared" si="106"/>
        <v>0.5</v>
      </c>
      <c r="V115" s="14">
        <f t="shared" si="106"/>
        <v>0.21428571428571427</v>
      </c>
      <c r="W115" s="14">
        <f t="shared" si="106"/>
        <v>0</v>
      </c>
      <c r="X115" s="14">
        <f t="shared" si="106"/>
        <v>1</v>
      </c>
      <c r="Y115" s="14">
        <f t="shared" si="106"/>
        <v>0</v>
      </c>
      <c r="Z115" s="5"/>
      <c r="AC115">
        <v>1</v>
      </c>
      <c r="AD115">
        <v>1</v>
      </c>
      <c r="AJ115">
        <v>1</v>
      </c>
      <c r="AK115">
        <v>1</v>
      </c>
      <c r="AP115">
        <v>1</v>
      </c>
      <c r="AU115">
        <v>1</v>
      </c>
      <c r="AX115">
        <v>1</v>
      </c>
      <c r="BB115">
        <v>1</v>
      </c>
      <c r="BG115">
        <v>1</v>
      </c>
      <c r="BH115">
        <v>1</v>
      </c>
    </row>
    <row r="116" spans="1:60">
      <c r="A116" s="5" t="s">
        <v>110</v>
      </c>
      <c r="B116" s="5">
        <f t="shared" si="105"/>
        <v>11</v>
      </c>
      <c r="C116" s="5">
        <f t="shared" si="85"/>
        <v>4</v>
      </c>
      <c r="D116" s="5">
        <f t="shared" si="86"/>
        <v>10</v>
      </c>
      <c r="E116" s="5">
        <f t="shared" si="87"/>
        <v>0</v>
      </c>
      <c r="F116" s="5">
        <f t="shared" si="88"/>
        <v>0</v>
      </c>
      <c r="G116" s="5">
        <f t="shared" si="89"/>
        <v>7</v>
      </c>
      <c r="H116" s="5">
        <f t="shared" si="90"/>
        <v>1</v>
      </c>
      <c r="I116" s="5">
        <f t="shared" si="91"/>
        <v>0</v>
      </c>
      <c r="J116" s="5">
        <f t="shared" si="92"/>
        <v>3</v>
      </c>
      <c r="K116" s="5">
        <f t="shared" si="93"/>
        <v>0</v>
      </c>
      <c r="L116" s="5">
        <f t="shared" si="94"/>
        <v>0</v>
      </c>
      <c r="M116" s="5">
        <f t="shared" si="95"/>
        <v>11</v>
      </c>
      <c r="N116" s="14">
        <f t="shared" si="106"/>
        <v>0.3235294117647059</v>
      </c>
      <c r="O116" s="14">
        <f t="shared" si="106"/>
        <v>0.26666666666666666</v>
      </c>
      <c r="P116" s="14">
        <f t="shared" si="106"/>
        <v>0.625</v>
      </c>
      <c r="Q116" s="14">
        <f t="shared" si="106"/>
        <v>0</v>
      </c>
      <c r="R116" s="14">
        <f t="shared" si="106"/>
        <v>0</v>
      </c>
      <c r="S116" s="14">
        <f t="shared" si="106"/>
        <v>0.53846153846153844</v>
      </c>
      <c r="T116" s="14">
        <f t="shared" si="106"/>
        <v>0.25</v>
      </c>
      <c r="U116" s="14">
        <f t="shared" si="106"/>
        <v>0</v>
      </c>
      <c r="V116" s="14">
        <f t="shared" si="106"/>
        <v>0.21428571428571427</v>
      </c>
      <c r="W116" s="14">
        <f t="shared" si="106"/>
        <v>0</v>
      </c>
      <c r="X116" s="14">
        <f t="shared" si="106"/>
        <v>0</v>
      </c>
      <c r="Y116" s="14">
        <f t="shared" si="106"/>
        <v>1</v>
      </c>
      <c r="Z116" s="5"/>
      <c r="AA116">
        <v>1</v>
      </c>
      <c r="AI116">
        <v>1</v>
      </c>
      <c r="AN116">
        <v>1</v>
      </c>
      <c r="AO116">
        <v>1</v>
      </c>
      <c r="AQ116">
        <v>1</v>
      </c>
      <c r="AR116">
        <v>1</v>
      </c>
      <c r="AS116">
        <v>1</v>
      </c>
      <c r="AT116">
        <v>1</v>
      </c>
      <c r="AV116">
        <v>1</v>
      </c>
      <c r="AW116">
        <v>1</v>
      </c>
      <c r="BF116">
        <v>1</v>
      </c>
    </row>
    <row r="117" spans="1:60">
      <c r="A117" s="5" t="s">
        <v>111</v>
      </c>
      <c r="B117" s="5">
        <f t="shared" si="105"/>
        <v>3</v>
      </c>
      <c r="C117" s="5">
        <f t="shared" si="85"/>
        <v>1</v>
      </c>
      <c r="D117" s="5">
        <f t="shared" si="86"/>
        <v>0</v>
      </c>
      <c r="E117" s="5">
        <f t="shared" si="87"/>
        <v>0</v>
      </c>
      <c r="F117" s="5">
        <f t="shared" si="88"/>
        <v>2</v>
      </c>
      <c r="G117" s="5">
        <f t="shared" si="89"/>
        <v>0</v>
      </c>
      <c r="H117" s="5">
        <f t="shared" si="90"/>
        <v>0</v>
      </c>
      <c r="I117" s="5">
        <f t="shared" si="91"/>
        <v>0</v>
      </c>
      <c r="J117" s="5">
        <f t="shared" si="92"/>
        <v>3</v>
      </c>
      <c r="K117" s="5">
        <f t="shared" si="93"/>
        <v>0</v>
      </c>
      <c r="L117" s="5">
        <f t="shared" si="94"/>
        <v>0</v>
      </c>
      <c r="M117" s="5">
        <f t="shared" si="95"/>
        <v>0</v>
      </c>
      <c r="N117" s="14">
        <f t="shared" si="106"/>
        <v>8.8235294117647065E-2</v>
      </c>
      <c r="O117" s="14">
        <f t="shared" si="106"/>
        <v>6.6666666666666666E-2</v>
      </c>
      <c r="P117" s="14">
        <f t="shared" si="106"/>
        <v>0</v>
      </c>
      <c r="Q117" s="14">
        <f t="shared" si="106"/>
        <v>0</v>
      </c>
      <c r="R117" s="14">
        <f t="shared" si="106"/>
        <v>0.66666666666666663</v>
      </c>
      <c r="S117" s="14">
        <f t="shared" si="106"/>
        <v>0</v>
      </c>
      <c r="T117" s="14">
        <f t="shared" si="106"/>
        <v>0</v>
      </c>
      <c r="U117" s="14">
        <f t="shared" si="106"/>
        <v>0</v>
      </c>
      <c r="V117" s="14">
        <f t="shared" si="106"/>
        <v>0.21428571428571427</v>
      </c>
      <c r="W117" s="14">
        <f t="shared" si="106"/>
        <v>0</v>
      </c>
      <c r="X117" s="14">
        <f t="shared" si="106"/>
        <v>0</v>
      </c>
      <c r="Y117" s="14">
        <f t="shared" si="106"/>
        <v>0</v>
      </c>
      <c r="Z117" s="5"/>
      <c r="AE117">
        <v>1</v>
      </c>
      <c r="AF117">
        <v>1</v>
      </c>
      <c r="AH117">
        <v>1</v>
      </c>
    </row>
    <row r="118" spans="1:60">
      <c r="A118" s="5" t="s">
        <v>112</v>
      </c>
      <c r="B118" s="5">
        <f t="shared" si="105"/>
        <v>4</v>
      </c>
      <c r="C118" s="5">
        <f t="shared" si="85"/>
        <v>4</v>
      </c>
      <c r="D118" s="5">
        <f t="shared" si="86"/>
        <v>2</v>
      </c>
      <c r="E118" s="5">
        <f t="shared" si="87"/>
        <v>0</v>
      </c>
      <c r="F118" s="5">
        <f t="shared" si="88"/>
        <v>0</v>
      </c>
      <c r="G118" s="5">
        <f t="shared" si="89"/>
        <v>2</v>
      </c>
      <c r="H118" s="5">
        <f t="shared" si="90"/>
        <v>0</v>
      </c>
      <c r="I118" s="5">
        <f t="shared" si="91"/>
        <v>0</v>
      </c>
      <c r="J118" s="5">
        <f t="shared" si="92"/>
        <v>2</v>
      </c>
      <c r="K118" s="5">
        <f t="shared" si="93"/>
        <v>0</v>
      </c>
      <c r="L118" s="5">
        <f t="shared" si="94"/>
        <v>0</v>
      </c>
      <c r="M118" s="5">
        <f t="shared" si="95"/>
        <v>0</v>
      </c>
      <c r="N118" s="14">
        <f t="shared" si="106"/>
        <v>0.11764705882352941</v>
      </c>
      <c r="O118" s="14">
        <f t="shared" si="106"/>
        <v>0.26666666666666666</v>
      </c>
      <c r="P118" s="14">
        <f t="shared" si="106"/>
        <v>0.125</v>
      </c>
      <c r="Q118" s="14">
        <f t="shared" si="106"/>
        <v>0</v>
      </c>
      <c r="R118" s="14">
        <f t="shared" si="106"/>
        <v>0</v>
      </c>
      <c r="S118" s="14">
        <f t="shared" si="106"/>
        <v>0.15384615384615385</v>
      </c>
      <c r="T118" s="14">
        <f t="shared" si="106"/>
        <v>0</v>
      </c>
      <c r="U118" s="14">
        <f t="shared" si="106"/>
        <v>0</v>
      </c>
      <c r="V118" s="14">
        <f t="shared" si="106"/>
        <v>0.14285714285714285</v>
      </c>
      <c r="W118" s="14">
        <f t="shared" si="106"/>
        <v>0</v>
      </c>
      <c r="X118" s="14">
        <f t="shared" si="106"/>
        <v>0</v>
      </c>
      <c r="Y118" s="14">
        <f t="shared" si="106"/>
        <v>0</v>
      </c>
      <c r="Z118" s="5"/>
      <c r="AG118">
        <v>1</v>
      </c>
      <c r="AL118">
        <v>1</v>
      </c>
      <c r="AM118">
        <v>1</v>
      </c>
      <c r="AY118">
        <v>1</v>
      </c>
    </row>
    <row r="119" spans="1:60">
      <c r="A119" s="5" t="s">
        <v>87</v>
      </c>
      <c r="B119" s="5">
        <f t="shared" si="105"/>
        <v>0</v>
      </c>
      <c r="C119" s="5">
        <f t="shared" si="85"/>
        <v>0</v>
      </c>
      <c r="D119" s="5">
        <f t="shared" si="86"/>
        <v>0</v>
      </c>
      <c r="E119" s="5">
        <f t="shared" si="87"/>
        <v>0</v>
      </c>
      <c r="F119" s="5">
        <f t="shared" si="88"/>
        <v>0</v>
      </c>
      <c r="G119" s="5">
        <f t="shared" si="89"/>
        <v>0</v>
      </c>
      <c r="H119" s="5">
        <f t="shared" si="90"/>
        <v>0</v>
      </c>
      <c r="I119" s="5">
        <f t="shared" si="91"/>
        <v>0</v>
      </c>
      <c r="J119" s="5">
        <f t="shared" si="92"/>
        <v>0</v>
      </c>
      <c r="K119" s="5">
        <f t="shared" si="93"/>
        <v>0</v>
      </c>
      <c r="L119" s="5">
        <f t="shared" si="94"/>
        <v>0</v>
      </c>
      <c r="M119" s="5">
        <f t="shared" si="95"/>
        <v>0</v>
      </c>
      <c r="N119" s="14">
        <f t="shared" si="106"/>
        <v>0</v>
      </c>
      <c r="O119" s="14">
        <f t="shared" si="106"/>
        <v>0</v>
      </c>
      <c r="P119" s="14">
        <f t="shared" si="106"/>
        <v>0</v>
      </c>
      <c r="Q119" s="14">
        <f t="shared" si="106"/>
        <v>0</v>
      </c>
      <c r="R119" s="14">
        <f t="shared" si="106"/>
        <v>0</v>
      </c>
      <c r="S119" s="14">
        <f t="shared" si="106"/>
        <v>0</v>
      </c>
      <c r="T119" s="14">
        <f t="shared" si="106"/>
        <v>0</v>
      </c>
      <c r="U119" s="14">
        <f t="shared" si="106"/>
        <v>0</v>
      </c>
      <c r="V119" s="14">
        <f t="shared" si="106"/>
        <v>0</v>
      </c>
      <c r="W119" s="14">
        <f t="shared" si="106"/>
        <v>0</v>
      </c>
      <c r="X119" s="14">
        <f t="shared" si="106"/>
        <v>0</v>
      </c>
      <c r="Y119" s="14">
        <f t="shared" si="106"/>
        <v>0</v>
      </c>
      <c r="Z119" s="5"/>
    </row>
    <row r="120" spans="1:6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60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60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60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60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60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60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60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60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OZP - data</vt:lpstr>
      <vt:lpstr>OZP vyhodnocení</vt:lpstr>
      <vt:lpstr>A2 Jaké služby využiváte</vt:lpstr>
      <vt:lpstr>A5 - Jaké informace Vám chybí</vt:lpstr>
      <vt:lpstr>A6 - Váš největší problém</vt:lpstr>
      <vt:lpstr>A8- Pro pomoc byste se obratili</vt:lpstr>
      <vt:lpstr>A10  Jaký je Váš věk </vt:lpstr>
      <vt:lpstr>'OZP - data'!id.0243709fd48e</vt:lpstr>
      <vt:lpstr>'OZP vyhodnocení'!id.0243709fd48e</vt:lpstr>
      <vt:lpstr>'OZP - data'!id.e1b1fc1f7af7</vt:lpstr>
      <vt:lpstr>'OZP vyhodnocení'!id.e1b1fc1f7af7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Mirek</cp:lastModifiedBy>
  <dcterms:created xsi:type="dcterms:W3CDTF">2011-09-29T11:23:43Z</dcterms:created>
  <dcterms:modified xsi:type="dcterms:W3CDTF">2012-01-02T12:08:06Z</dcterms:modified>
</cp:coreProperties>
</file>